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commentsmeta2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25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12.xml"/>
  <Override ContentType="application/vnd.openxmlformats-officedocument.spreadsheetml.externalLink+xml" PartName="/xl/externalLinks/externalLink20.xml"/>
  <Override ContentType="application/vnd.openxmlformats-officedocument.spreadsheetml.externalLink+xml" PartName="/xl/externalLinks/externalLink33.xml"/>
  <Override ContentType="application/vnd.openxmlformats-officedocument.spreadsheetml.externalLink+xml" PartName="/xl/externalLinks/externalLink29.xml"/>
  <Override ContentType="application/vnd.openxmlformats-officedocument.spreadsheetml.externalLink+xml" PartName="/xl/externalLinks/externalLink16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18.xml"/>
  <Override ContentType="application/vnd.openxmlformats-officedocument.spreadsheetml.externalLink+xml" PartName="/xl/externalLinks/externalLink13.xml"/>
  <Override ContentType="application/vnd.openxmlformats-officedocument.spreadsheetml.externalLink+xml" PartName="/xl/externalLinks/externalLink26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21.xml"/>
  <Override ContentType="application/vnd.openxmlformats-officedocument.spreadsheetml.externalLink+xml" PartName="/xl/externalLinks/externalLink22.xml"/>
  <Override ContentType="application/vnd.openxmlformats-officedocument.spreadsheetml.externalLink+xml" PartName="/xl/externalLinks/externalLink34.xml"/>
  <Override ContentType="application/vnd.openxmlformats-officedocument.spreadsheetml.externalLink+xml" PartName="/xl/externalLinks/externalLink30.xml"/>
  <Override ContentType="application/vnd.openxmlformats-officedocument.spreadsheetml.externalLink+xml" PartName="/xl/externalLinks/externalLink17.xml"/>
  <Override ContentType="application/vnd.openxmlformats-officedocument.spreadsheetml.externalLink+xml" PartName="/xl/externalLinks/externalLink31.xml"/>
  <Override ContentType="application/vnd.openxmlformats-officedocument.spreadsheetml.externalLink+xml" PartName="/xl/externalLinks/externalLink23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9.xml"/>
  <Override ContentType="application/vnd.openxmlformats-officedocument.spreadsheetml.externalLink+xml" PartName="/xl/externalLinks/externalLink27.xml"/>
  <Override ContentType="application/vnd.openxmlformats-officedocument.spreadsheetml.externalLink+xml" PartName="/xl/externalLinks/externalLink14.xml"/>
  <Override ContentType="application/vnd.openxmlformats-officedocument.spreadsheetml.externalLink+xml" PartName="/xl/externalLinks/externalLink32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11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24.xml"/>
  <Override ContentType="application/vnd.openxmlformats-officedocument.spreadsheetml.externalLink+xml" PartName="/xl/externalLinks/externalLink15.xml"/>
  <Override ContentType="application/vnd.openxmlformats-officedocument.spreadsheetml.externalLink+xml" PartName="/xl/externalLinks/externalLink28.xml"/>
  <Override ContentType="application/vnd.openxmlformats-officedocument.spreadsheetml.externalLink+xml" PartName="/xl/externalLinks/externalLink19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การกรอกข้อมูล" sheetId="1" r:id="rId3"/>
    <sheet state="visible" name="EUI รายปี" sheetId="2" r:id="rId4"/>
    <sheet state="visible" name="EUI รายเดือน" sheetId="3" r:id="rId5"/>
    <sheet state="visible" name="ไฟฟ้า" sheetId="4" r:id="rId6"/>
    <sheet state="visible" name="บุคลากร-พท." sheetId="5" r:id="rId7"/>
    <sheet state="visible" name="เวลาทำการ" sheetId="6" r:id="rId8"/>
    <sheet state="visible" name="ผู้ใช้บริการ" sheetId="7" r:id="rId9"/>
    <sheet state="visible" name="อุณหภูมิ-จว." sheetId="8" r:id="rId10"/>
    <sheet state="visible" name="ขยะ" sheetId="9" r:id="rId11"/>
    <sheet state="visible" name="แผน-61" sheetId="10" r:id="rId12"/>
    <sheet state="visible" name="ผล-61" sheetId="11" r:id="rId13"/>
    <sheet state="visible" name="แผน-62" sheetId="12" r:id="rId14"/>
    <sheet state="visible" name="CFO" sheetId="13" r:id="rId15"/>
    <sheet state="visible" name="CFOการใช้" sheetId="14" r:id="rId16"/>
    <sheet state="visible" name="CFOวันและบุคลากร" sheetId="15" r:id="rId17"/>
    <sheet state="visible" name="สรุปการส่งรายงาน" sheetId="1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ls3">#REF!</definedName>
    <definedName localSheetId="9" name="ConsultantName">#REF!</definedName>
    <definedName name="PacFILM2">#REF!</definedName>
    <definedName localSheetId="9" name="kW">#REF!</definedName>
    <definedName localSheetId="1" name="ข1.">#REF!</definedName>
    <definedName name="_16_______0PLWLBalla">#REF!</definedName>
    <definedName localSheetId="1" name="__ls3">#REF!</definedName>
    <definedName localSheetId="1" name="MaxDemandCH">#REF!</definedName>
    <definedName name="biv">#REF!</definedName>
    <definedName localSheetId="1" name="heatingfuel">#REF!</definedName>
    <definedName localSheetId="1" name="_25_________0PacHiE">#REF!</definedName>
    <definedName localSheetId="1" name="PrintDailyLoad">#REF!</definedName>
    <definedName localSheetId="1" name="_28_______0PacHiE">#REF!</definedName>
    <definedName name="PrintLoadCurve">#REF!</definedName>
    <definedName localSheetId="9" name="if">#REF!</definedName>
    <definedName localSheetId="1" name="__vo2">#REF!</definedName>
    <definedName localSheetId="9" name="CP">#REF!</definedName>
    <definedName localSheetId="1" name="__kwh2">#REF!</definedName>
    <definedName localSheetId="1" name="AC">#REF!</definedName>
    <definedName localSheetId="1" name="QC">#REF!</definedName>
    <definedName name="__kwh5">#REF!</definedName>
    <definedName localSheetId="9" name="EcEnergyInf1999">#REF!</definedName>
    <definedName localSheetId="9" name="DATA">#REF!</definedName>
    <definedName localSheetId="1" name="Hr_per_Yr">#REF!</definedName>
    <definedName localSheetId="9" name="QC">#REF!</definedName>
    <definedName name="_36____0LightDa">#REF!</definedName>
    <definedName localSheetId="9" name="__vo2">#REF!</definedName>
    <definedName name="_2_0PacInsulati">#REF!</definedName>
    <definedName localSheetId="9" name="cc">#REF!</definedName>
    <definedName localSheetId="1" name="_kw1">#REF!</definedName>
    <definedName localSheetId="9" name="PacHiEER2">#REF!</definedName>
    <definedName localSheetId="1" name="biv">#REF!</definedName>
    <definedName name="ACdata">#REF!</definedName>
    <definedName name="bath3">#REF!</definedName>
    <definedName name="la_cost">#REF!</definedName>
    <definedName name="ACenergy">#REF!</definedName>
    <definedName localSheetId="9" name="_11_____0PacInsulati">#REF!</definedName>
    <definedName localSheetId="9" name="_kwh3">#REF!</definedName>
    <definedName localSheetId="15" name="wrn.sheet2.">#REF!</definedName>
    <definedName localSheetId="1" name="ACenergy">#REF!</definedName>
    <definedName localSheetId="1" name="_biv1">#REF!</definedName>
    <definedName localSheetId="1" name="EcConversionEq">#REF!</definedName>
    <definedName name="elec_save">#REF!</definedName>
    <definedName localSheetId="1" name="_15______0PLWLBalla">#REF!</definedName>
    <definedName localSheetId="9" name="_8____0PacInsulati">#REF!</definedName>
    <definedName localSheetId="1" name="_33_____0LightDa">#REF!</definedName>
    <definedName localSheetId="1" name="MinPeakConpt">#REF!</definedName>
    <definedName localSheetId="9" name="_17________0PacFI">#REF!</definedName>
    <definedName localSheetId="9" name="_kwh1">#REF!</definedName>
    <definedName localSheetId="1" name="ฟ1">#REF!</definedName>
    <definedName name="QC">#REF!</definedName>
    <definedName localSheetId="1" name="w.">#REF!</definedName>
    <definedName name="__ls3">#REF!</definedName>
    <definedName localSheetId="9" name="FW">#REF!</definedName>
    <definedName localSheetId="1" name="kWh_P1">#REF!</definedName>
    <definedName name="QE">#REF!</definedName>
    <definedName localSheetId="9" name="QST">#REF!</definedName>
    <definedName localSheetId="9" name="BkWhP">#REF!</definedName>
    <definedName localSheetId="1" name="ACdata">#REF!</definedName>
    <definedName localSheetId="9" name="QS">#REF!</definedName>
    <definedName name="TOUkWH_P1">#REF!</definedName>
    <definedName localSheetId="1" name="_30______0LightDa">#REF!</definedName>
    <definedName name="_biv1">#REF!</definedName>
    <definedName localSheetId="9" name="mh">#REF!</definedName>
    <definedName localSheetId="9" name="LH">#REF!</definedName>
    <definedName name="LUX">#REF!</definedName>
    <definedName localSheetId="9" name="_3_0PLWLBalla">#REF!</definedName>
    <definedName name="_27_______0LightDa">#REF!</definedName>
    <definedName localSheetId="9" name="__biv1">#REF!</definedName>
    <definedName name="_29_______0Preflect">#REF!</definedName>
    <definedName name="__kwh6">#REF!</definedName>
    <definedName localSheetId="1" name="ls">#REF!</definedName>
    <definedName localSheetId="1" name="MinPeak1">#REF!</definedName>
    <definedName localSheetId="9" name="kWh_P3">#REF!</definedName>
    <definedName name="GO">#REF!</definedName>
    <definedName localSheetId="1" name="ข">#REF!</definedName>
    <definedName localSheetId="1" name="TG">#REF!</definedName>
    <definedName name="LH">#REF!</definedName>
    <definedName name="_5___0PacInsulati">#REF!</definedName>
    <definedName localSheetId="9" name="BkWhPP">#REF!</definedName>
    <definedName localSheetId="1" name="CP">#REF!</definedName>
    <definedName name="G">#REF!</definedName>
    <definedName name="_1_0PacFI">#REF!</definedName>
    <definedName localSheetId="1" name="_vo1">#REF!</definedName>
    <definedName localSheetId="9" name="ข">#REF!</definedName>
    <definedName localSheetId="1" name="_13______0PacFI">#REF!</definedName>
    <definedName name="_8____0PacInsulati">#REF!</definedName>
    <definedName name="cf_la">#REF!</definedName>
    <definedName name="tax">#REF!</definedName>
    <definedName name="bath1">#REF!</definedName>
    <definedName localSheetId="1" name="MinPkConst">#REF!</definedName>
    <definedName localSheetId="9" name="TOUkWh_P2">#REF!</definedName>
    <definedName name="TOUkWH_Peak1">#REF!</definedName>
    <definedName localSheetId="9" name="_28_______0PacHiE">#REF!</definedName>
    <definedName localSheetId="9" name="_42_0LightDa">#REF!</definedName>
    <definedName name="_kwh4">#REF!</definedName>
    <definedName localSheetId="9" name="__vo3">#REF!</definedName>
    <definedName name="F">#REF!</definedName>
    <definedName name="inf_mat">#REF!</definedName>
    <definedName localSheetId="9" name="_13______0PacFI">#REF!</definedName>
    <definedName localSheetId="1" name="_kwh6">#REF!</definedName>
    <definedName localSheetId="9" name="Hr_per_Yr">#REF!</definedName>
    <definedName localSheetId="1" name="_16_______0PLWLBalla">#REF!</definedName>
    <definedName localSheetId="9" name="_9____0PLWLBalla">#REF!</definedName>
    <definedName name="MinPeak">#REF!</definedName>
    <definedName localSheetId="1" name="_21__________0LightDa">#REF!</definedName>
    <definedName name="_vo3">#REF!</definedName>
    <definedName localSheetId="1" name="von">#REF!</definedName>
    <definedName localSheetId="1" name="TF">#REF!</definedName>
    <definedName localSheetId="9" name="__kwh3">#REF!</definedName>
    <definedName name="_vo1">#REF!</definedName>
    <definedName localSheetId="9" name="G">#REF!</definedName>
    <definedName name="__kwh4">#REF!</definedName>
    <definedName localSheetId="1" name="PrintLoadCurve">#REF!</definedName>
    <definedName localSheetId="1" name="inf_en1">#REF!</definedName>
    <definedName localSheetId="9" name="_36____0LightDa">#REF!</definedName>
    <definedName name="PrintDailyLoad">#REF!</definedName>
    <definedName localSheetId="1" name="PacInsulation2">#REF!</definedName>
    <definedName localSheetId="1" name="TB">#REF!</definedName>
    <definedName localSheetId="9" name="มาตรการ48">#REF!</definedName>
    <definedName localSheetId="9" name="equi">#REF!</definedName>
    <definedName localSheetId="9" name="LightData3">#REF!</definedName>
    <definedName localSheetId="1" name="EcEnergyInf1999">#REF!</definedName>
    <definedName localSheetId="9" name="_vo1">#REF!</definedName>
    <definedName localSheetId="9" name="Performance">#REF!</definedName>
    <definedName localSheetId="1" name="kWhmin1">#REF!</definedName>
    <definedName localSheetId="9" name="Preflector2">#REF!</definedName>
    <definedName name="temp">#REF!</definedName>
    <definedName localSheetId="9" name="เวลา">#REF!</definedName>
    <definedName localSheetId="9" name="_vo3">#REF!</definedName>
    <definedName localSheetId="9" name="ElecCost">#REF!</definedName>
    <definedName localSheetId="1" name="Company">#REF!</definedName>
    <definedName localSheetId="9" name="kWhmin1">#REF!</definedName>
    <definedName localSheetId="9" name="__vo1">#REF!</definedName>
    <definedName localSheetId="9" name="_43_0PacHiE">#REF!</definedName>
    <definedName localSheetId="9" name="_15______0PLWLBalla">#REF!</definedName>
    <definedName name="__ls1">#REF!</definedName>
    <definedName localSheetId="1" name="_34_____0PacHiE">#REF!</definedName>
    <definedName localSheetId="9" name="la_cost">#REF!</definedName>
    <definedName localSheetId="9" name="_kwh5">#REF!</definedName>
    <definedName localSheetId="1" name="cc">#REF!</definedName>
    <definedName localSheetId="1" name="elec_cost">#REF!</definedName>
    <definedName name="PacInsulation2">#REF!</definedName>
    <definedName name="_13______0PacFI">#REF!</definedName>
    <definedName localSheetId="1" name="_29_______0Preflect">#REF!</definedName>
    <definedName name="eirr">#REF!</definedName>
    <definedName localSheetId="1" name="_11_____0PacInsulati">#REF!</definedName>
    <definedName name="_19_________0PLWLBalla">#REF!</definedName>
    <definedName localSheetId="1" name="noy">#REF!</definedName>
    <definedName name="_17________0PacFI">#REF!</definedName>
    <definedName localSheetId="1" name="kW">#REF!</definedName>
    <definedName localSheetId="9" name="D">#REF!</definedName>
    <definedName name="ราคา">#REF!</definedName>
    <definedName name="MinPeakConpt">#REF!</definedName>
    <definedName localSheetId="1" name="QW">#REF!</definedName>
    <definedName name="a..">#REF!</definedName>
    <definedName localSheetId="9" name="ma_cost">#REF!</definedName>
    <definedName localSheetId="1" name="PLWLBallast2">#REF!</definedName>
    <definedName name="_7____0PacFI">#REF!</definedName>
    <definedName name="ma_cost">#REF!</definedName>
    <definedName name="_25_________0PacHiE">#REF!</definedName>
    <definedName localSheetId="9" name="kWh_P1">#REF!</definedName>
    <definedName localSheetId="1" name="LUX">#REF!</definedName>
    <definedName localSheetId="9" name="_20__________0PLWLBalla">#REF!</definedName>
    <definedName localSheetId="9" name="M">#REF!</definedName>
    <definedName localSheetId="9" name="ก.">#REF!</definedName>
    <definedName localSheetId="9" name="__kwh2">#REF!</definedName>
    <definedName localSheetId="9" name="w">#REF!</definedName>
    <definedName localSheetId="9" name="PrintLoadCurve">#REF!</definedName>
    <definedName name="ElecCost">#REF!</definedName>
    <definedName localSheetId="1" name="O">#REF!</definedName>
    <definedName name="_kw1">#REF!</definedName>
    <definedName name="__biv1">#REF!</definedName>
    <definedName localSheetId="9" name="D.A.F">#REF!</definedName>
    <definedName name="ข.">#REF!</definedName>
    <definedName name="cf_mat">#REF!</definedName>
    <definedName localSheetId="9" name="biv">#REF!</definedName>
    <definedName localSheetId="1" name="_ls3">#REF!</definedName>
    <definedName localSheetId="9" name="bath">#REF!</definedName>
    <definedName localSheetId="1" name="QE">#REF!</definedName>
    <definedName name="_kwh1">#REF!</definedName>
    <definedName localSheetId="9" name="tax">#REF!</definedName>
    <definedName localSheetId="9" name="_44_0Preflect">#REF!</definedName>
    <definedName name="LightData3">#REF!</definedName>
    <definedName name="_kwh5">#REF!</definedName>
    <definedName name="E">#REF!</definedName>
    <definedName name="von">#REF!</definedName>
    <definedName name="มาตรการ48">#REF!</definedName>
    <definedName name="BkWhP">#REF!</definedName>
    <definedName localSheetId="9" name="_16_______0PLWLBalla">#REF!</definedName>
    <definedName localSheetId="9" name="PacFILM2">#REF!</definedName>
    <definedName localSheetId="1" name="G">#REF!</definedName>
    <definedName localSheetId="9" name="_24_________0LightDa">#REF!</definedName>
    <definedName localSheetId="9" name="_41___0Preflect">#REF!</definedName>
    <definedName localSheetId="9" name="op_cost">#REF!</definedName>
    <definedName localSheetId="9" name="TOUkWh_Peak2">#REF!</definedName>
    <definedName name="_39___0LightDa">#REF!</definedName>
    <definedName localSheetId="1" name="_42_0LightDa">#REF!</definedName>
    <definedName name="t.">#REF!</definedName>
    <definedName name="w">#REF!</definedName>
    <definedName localSheetId="1" name="_31______0PacHiE">#REF!</definedName>
    <definedName localSheetId="9" name="noy">#REF!</definedName>
    <definedName localSheetId="9" name="_29_______0Preflect">#REF!</definedName>
    <definedName name="ข..">#REF!</definedName>
    <definedName localSheetId="1" name="kWh_P2">#REF!</definedName>
    <definedName name="TW">#REF!</definedName>
    <definedName localSheetId="1" name="h">#REF!</definedName>
    <definedName localSheetId="9" name="_30______0LightDa">#REF!</definedName>
    <definedName localSheetId="1" name="bath2">#REF!</definedName>
    <definedName localSheetId="9" name="B_kWh">#REF!</definedName>
    <definedName localSheetId="9" name="PrintDailyLoad">#REF!</definedName>
    <definedName name="ACfactor">#REF!</definedName>
    <definedName localSheetId="1" name="la_cost">#REF!</definedName>
    <definedName localSheetId="1" name="tax">#REF!</definedName>
    <definedName localSheetId="9" name="bath1">#REF!</definedName>
    <definedName localSheetId="9" name="_6___0PLWLBalla">#REF!</definedName>
    <definedName localSheetId="1" name="_14______0PacInsulati">#REF!</definedName>
    <definedName name="__vo2">#REF!</definedName>
    <definedName localSheetId="1" name="_ls1">#REF!</definedName>
    <definedName localSheetId="1" name="op_cost">#REF!</definedName>
    <definedName localSheetId="9" name="Area">#REF!</definedName>
    <definedName localSheetId="1" name="hw">#REF!</definedName>
    <definedName localSheetId="1" name="ก.">#REF!</definedName>
    <definedName name="QB">#REF!</definedName>
    <definedName localSheetId="1" name="w">#REF!</definedName>
    <definedName name="_kwh2">#REF!</definedName>
    <definedName localSheetId="1" name="Unit_Cost">#REF!</definedName>
    <definedName localSheetId="9" name="TOUkWH_P1">#REF!</definedName>
    <definedName name="_10_____0PacFI">#REF!</definedName>
    <definedName localSheetId="1" name="elec_save">#REF!</definedName>
    <definedName name="MinPkConst">#REF!</definedName>
    <definedName localSheetId="1" name="_17________0PacFI">#REF!</definedName>
    <definedName localSheetId="9" name="ACenergy">#REF!</definedName>
    <definedName localSheetId="9" name="O">#REF!</definedName>
    <definedName name="inf_en2">#REF!</definedName>
    <definedName name="wrn.sheet2.">#REF!</definedName>
    <definedName localSheetId="1" name="TOUkWh_P3">#REF!</definedName>
    <definedName localSheetId="1" name="ma_cost">#REF!</definedName>
    <definedName name="_34_____0PacHiE">#REF!</definedName>
    <definedName name="BuildingName">#REF!</definedName>
    <definedName name="__kwh3">#REF!</definedName>
    <definedName localSheetId="9" name="ราคา">#REF!</definedName>
    <definedName name="AO">#REF!</definedName>
    <definedName localSheetId="1" name="__kwh5">#REF!</definedName>
    <definedName name="kwh">#REF!</definedName>
    <definedName localSheetId="1" name="__kwh6">#REF!</definedName>
    <definedName localSheetId="9" name="GO">#REF!</definedName>
    <definedName localSheetId="9" name="_14______0PacInsulati">#REF!</definedName>
    <definedName localSheetId="9" name="_27_______0LightDa">#REF!</definedName>
    <definedName name="QR">#REF!</definedName>
    <definedName localSheetId="9" name="t.">#REF!</definedName>
    <definedName localSheetId="1" name="t.">#REF!</definedName>
    <definedName localSheetId="1" name="__vo3">#REF!</definedName>
    <definedName localSheetId="1" name="D">#REF!</definedName>
    <definedName localSheetId="1" name="_19_________0PLWLBalla">#REF!</definedName>
    <definedName localSheetId="1" name="n.">#REF!</definedName>
    <definedName name="_37____0PacHiE">#REF!</definedName>
    <definedName localSheetId="9" name="MinPeakConpt">#REF!</definedName>
    <definedName localSheetId="9" name="fuel_save">#REF!</definedName>
    <definedName localSheetId="9" name="_kw1">#REF!</definedName>
    <definedName localSheetId="9" name="elec_save">#REF!</definedName>
    <definedName name="_26_________0Preflect">#REF!</definedName>
    <definedName localSheetId="9" name="ls">#REF!</definedName>
    <definedName name="lf">#REF!</definedName>
    <definedName localSheetId="9" name="TOUkWh_P3">#REF!</definedName>
    <definedName localSheetId="1" name="_32______0Preflect">#REF!</definedName>
    <definedName localSheetId="1" name="F">#REF!</definedName>
    <definedName localSheetId="1" name="hb">#REF!</definedName>
    <definedName localSheetId="1" name="AO">#REF!</definedName>
    <definedName localSheetId="9" name="instument">#REF!</definedName>
    <definedName name="mh">#REF!</definedName>
    <definedName localSheetId="1" name="_18________0PacInsulati">#REF!</definedName>
    <definedName localSheetId="9" name="TW">#REF!</definedName>
    <definedName name="_14______0PacInsulati">#REF!</definedName>
    <definedName localSheetId="9" name="Company">#REF!</definedName>
    <definedName localSheetId="9" name="kwh">#REF!</definedName>
    <definedName name="bath4">#REF!</definedName>
    <definedName name="kWh_P1">#REF!</definedName>
    <definedName localSheetId="9" name="_22__________0PacHiE">#REF!</definedName>
    <definedName name="ปลดหลอด">#REF!</definedName>
    <definedName name="เวลา">#REF!</definedName>
    <definedName localSheetId="9" name="_33_____0LightDa">#REF!</definedName>
    <definedName localSheetId="9" name="__kwh5">#REF!</definedName>
    <definedName localSheetId="9" name="temp">#REF!</definedName>
    <definedName localSheetId="1" name="mh">#REF!</definedName>
    <definedName localSheetId="1" name="QST">#REF!</definedName>
    <definedName name="_44_0Preflect">#REF!</definedName>
    <definedName name="O">#REF!</definedName>
    <definedName localSheetId="9" name="LUX">#REF!</definedName>
    <definedName localSheetId="1" name="TOUkWh_Peak3">#REF!</definedName>
    <definedName localSheetId="9" name="fuel_cost">#REF!</definedName>
    <definedName localSheetId="9" name="PacInsulation2">#REF!</definedName>
    <definedName localSheetId="9" name="von">#REF!</definedName>
    <definedName name="h">#REF!</definedName>
    <definedName name="bath">#REF!</definedName>
    <definedName localSheetId="1" name="a..">#REF!</definedName>
    <definedName localSheetId="9" name="ElecUnitCost">#REF!</definedName>
    <definedName localSheetId="9" name="w.">#REF!</definedName>
    <definedName localSheetId="9" name="TOUkWh_Peak3">#REF!</definedName>
    <definedName name="Unit_Cost">#REF!</definedName>
    <definedName localSheetId="1" name="bath1">#REF!</definedName>
    <definedName localSheetId="9" name="ข.">#REF!</definedName>
    <definedName localSheetId="9" name="BkWhOP">#REF!</definedName>
    <definedName name="PacHiEER2">#REF!</definedName>
    <definedName localSheetId="1" name="inf_en2">#REF!</definedName>
    <definedName localSheetId="1" name="BkWhP">#REF!</definedName>
    <definedName localSheetId="9" name="eirr">#REF!</definedName>
    <definedName localSheetId="1" name="_20__________0PLWLBalla">#REF!</definedName>
    <definedName name="_24_________0LightDa">#REF!</definedName>
    <definedName localSheetId="1" name="_9____0PLWLBalla">#REF!</definedName>
    <definedName name="EcConversionEq">#REF!</definedName>
    <definedName localSheetId="1" name="kWh_P3">#REF!</definedName>
    <definedName localSheetId="1" name="__vo1">#REF!</definedName>
    <definedName localSheetId="1" name="equi">#REF!</definedName>
    <definedName localSheetId="1" name="_3_0PLWLBalla">#REF!</definedName>
    <definedName localSheetId="9" name="E">#REF!</definedName>
    <definedName localSheetId="9" name="TF">#REF!</definedName>
    <definedName localSheetId="9" name="to_invest">#REF!</definedName>
    <definedName localSheetId="1" name="fuel_cost">#REF!</definedName>
    <definedName localSheetId="9" name="bath4">#REF!</definedName>
    <definedName localSheetId="9" name="__kw1">#REF!</definedName>
    <definedName name="EcEnergyInf1999">#REF!</definedName>
    <definedName localSheetId="1" name="_39___0LightDa">#REF!</definedName>
    <definedName localSheetId="9" name="AC">#REF!</definedName>
    <definedName localSheetId="1" name="__ls1">#REF!</definedName>
    <definedName localSheetId="1" name="if">#REF!</definedName>
    <definedName localSheetId="1" name="LH">#REF!</definedName>
    <definedName name="TG">#REF!</definedName>
    <definedName name="_18________0PacInsulati">#REF!</definedName>
    <definedName localSheetId="1" name="_kwh3">#REF!</definedName>
    <definedName localSheetId="9" name="n..">#REF!</definedName>
    <definedName localSheetId="1" name="ข.">#REF!</definedName>
    <definedName localSheetId="9" name="_25_________0PacHiE">#REF!</definedName>
    <definedName name="kWhmin">#REF!</definedName>
    <definedName name="_31______0PacHiE">#REF!</definedName>
    <definedName localSheetId="9" name="TB">#REF!</definedName>
    <definedName localSheetId="1" name="Area">#REF!</definedName>
    <definedName name="BuildingIndex">#REF!</definedName>
    <definedName name="_40___0PacHiE">#REF!</definedName>
    <definedName name="DataTransfer">#REF!</definedName>
    <definedName localSheetId="1" name="_38____0Preflect">#REF!</definedName>
    <definedName name="Area">#REF!</definedName>
    <definedName name="__kwh1">#REF!</definedName>
    <definedName name="ข">#REF!</definedName>
    <definedName localSheetId="1" name="DataTransfer">#REF!</definedName>
    <definedName localSheetId="9" name="MinPeak">#REF!</definedName>
    <definedName localSheetId="1" name="_44_0Preflect">#REF!</definedName>
    <definedName localSheetId="9" name="_vo2">#REF!</definedName>
    <definedName localSheetId="9" name="n.">#REF!</definedName>
    <definedName localSheetId="1" name="kWhmin">#REF!</definedName>
    <definedName name="P">#REF!</definedName>
    <definedName localSheetId="9" name="_18________0PacInsulati">#REF!</definedName>
    <definedName name="ก.">#REF!</definedName>
    <definedName name="_ls1">#REF!</definedName>
    <definedName localSheetId="1" name="_27_______0LightDa">#REF!</definedName>
    <definedName localSheetId="9" name="_34_____0PacHiE">#REF!</definedName>
    <definedName localSheetId="9" name="_12_____0PLWLBalla">#REF!</definedName>
    <definedName name="_38____0Preflect">#REF!</definedName>
    <definedName name="_20__________0PLWLBalla">#REF!</definedName>
    <definedName localSheetId="9" name="F">#REF!</definedName>
    <definedName name="MinPeak2">#REF!</definedName>
    <definedName localSheetId="9" name="QE">#REF!</definedName>
    <definedName localSheetId="9" name="_ls3">#REF!</definedName>
    <definedName localSheetId="9" name="elec_cost">#REF!</definedName>
    <definedName name="kWhmin1">#REF!</definedName>
    <definedName localSheetId="9" name="BuildingIndex">#REF!</definedName>
    <definedName localSheetId="9" name="_5___0PacInsulati">#REF!</definedName>
    <definedName localSheetId="1" name="inf_mat">#REF!</definedName>
    <definedName localSheetId="9" name="ข..">#REF!</definedName>
    <definedName name="elec_cost">#REF!</definedName>
    <definedName localSheetId="9" name="heatingfuel">#REF!</definedName>
    <definedName localSheetId="9" name="_10_____0PacFI">#REF!</definedName>
    <definedName name="if">#REF!</definedName>
    <definedName name="Preflector2">#REF!</definedName>
    <definedName name="ฟ1">#REF!</definedName>
    <definedName name="_12_____0PLWLBalla">#REF!</definedName>
    <definedName name="_33_____0LightDa">#REF!</definedName>
    <definedName localSheetId="1" name="_vo3">#REF!</definedName>
    <definedName localSheetId="9" name="inf_en1">#REF!</definedName>
    <definedName localSheetId="1" name="_8____0PacInsulati">#REF!</definedName>
    <definedName name="equi">#REF!</definedName>
    <definedName name="ElecUnitCost">#REF!</definedName>
    <definedName localSheetId="1" name="BuildingName">#REF!</definedName>
    <definedName localSheetId="9" name="QW">#REF!</definedName>
    <definedName name="_35_____0Preflect">#REF!</definedName>
    <definedName localSheetId="1" name="_40___0PacHiE">#REF!</definedName>
    <definedName localSheetId="1" name="_7____0PacFI">#REF!</definedName>
    <definedName name="CompanyCode">#REF!</definedName>
    <definedName localSheetId="1" name="__biv1">#REF!</definedName>
    <definedName name="D">#REF!</definedName>
    <definedName name="QS">#REF!</definedName>
    <definedName localSheetId="1" name="_24_________0LightDa">#REF!</definedName>
    <definedName localSheetId="1" name="D.A.F">#REF!</definedName>
    <definedName name="_30______0LightDa">#REF!</definedName>
    <definedName name="fuel_save">#REF!</definedName>
    <definedName localSheetId="1" name="QR">#REF!</definedName>
    <definedName localSheetId="1" name="TOUkWH_P1">#REF!</definedName>
    <definedName name="n.">#REF!</definedName>
    <definedName localSheetId="1" name="n..">#REF!</definedName>
    <definedName localSheetId="9" name="inf_en2">#REF!</definedName>
    <definedName localSheetId="1" name="_10_____0PacFI">#REF!</definedName>
    <definedName localSheetId="9" name="_7____0PacFI">#REF!</definedName>
    <definedName localSheetId="9" name="a.">#REF!</definedName>
    <definedName localSheetId="1" name="__kwh1">#REF!</definedName>
    <definedName localSheetId="9" name="_kwh2">#REF!</definedName>
    <definedName localSheetId="1" name="TOUkWH_Peak1">#REF!</definedName>
    <definedName localSheetId="1" name="MinPeak2">#REF!</definedName>
    <definedName localSheetId="1" name="มาตรการ48">#REF!</definedName>
    <definedName localSheetId="1" name="TW">#REF!</definedName>
    <definedName name="__kwh2">#REF!</definedName>
    <definedName name="_32______0Preflect">#REF!</definedName>
    <definedName localSheetId="9" name="ACdata">#REF!</definedName>
    <definedName localSheetId="9" name="_40___0PacHiE">#REF!</definedName>
    <definedName localSheetId="1" name="FW">#REF!</definedName>
    <definedName localSheetId="9" name="_1_0PacFI">#REF!</definedName>
    <definedName localSheetId="1" name="bath0">#REF!</definedName>
    <definedName localSheetId="1" name="PacHiEER2">#REF!</definedName>
    <definedName localSheetId="1" name="_kwh2">#REF!</definedName>
    <definedName localSheetId="1" name="instument">#REF!</definedName>
    <definedName localSheetId="1" name="เวลา">#REF!</definedName>
    <definedName localSheetId="9" name="cf_la">#REF!</definedName>
    <definedName localSheetId="1" name="QB">#REF!</definedName>
    <definedName localSheetId="1" name="DATA">#REF!</definedName>
    <definedName localSheetId="9" name="_35_____0Preflect">#REF!</definedName>
    <definedName localSheetId="1" name="_37____0PacHiE">#REF!</definedName>
    <definedName name="QW">#REF!</definedName>
    <definedName localSheetId="9" name="_kwh4">#REF!</definedName>
    <definedName localSheetId="1" name="_23__________0Preflect">#REF!</definedName>
    <definedName localSheetId="9" name="kWh_P2">#REF!</definedName>
    <definedName name="fuel_cost">#REF!</definedName>
    <definedName localSheetId="1" name="kwh">#REF!</definedName>
    <definedName name="MaxDemandCH">#REF!</definedName>
    <definedName name="TOUkWh_Peak2">#REF!</definedName>
    <definedName localSheetId="1" name="__kwh4">#REF!</definedName>
    <definedName localSheetId="9" name="_23__________0Preflect">#REF!</definedName>
    <definedName localSheetId="9" name="QB">#REF!</definedName>
    <definedName localSheetId="1" name="BkWhOP">#REF!</definedName>
    <definedName name="kWh_P2">#REF!</definedName>
    <definedName name="QST">#REF!</definedName>
    <definedName localSheetId="1" name="M">#REF!</definedName>
    <definedName localSheetId="9" name="__kwh6">#REF!</definedName>
    <definedName localSheetId="1" name="bath">#REF!</definedName>
    <definedName localSheetId="1" name="fuel_save">#REF!</definedName>
    <definedName name="__vo1">#REF!</definedName>
    <definedName localSheetId="1" name="TOUkWh_P2">#REF!</definedName>
    <definedName localSheetId="1" name="BuildingIndex">#REF!</definedName>
    <definedName localSheetId="1" name="Performance">#REF!</definedName>
    <definedName localSheetId="1" name="_12_____0PLWLBalla">#REF!</definedName>
    <definedName name="cc">#REF!</definedName>
    <definedName localSheetId="1" name="TOUkWh_Peak2">#REF!</definedName>
    <definedName localSheetId="1" name="bath3">#REF!</definedName>
    <definedName localSheetId="9" name="bath2">#REF!</definedName>
    <definedName localSheetId="9" name="bath0">#REF!</definedName>
    <definedName localSheetId="9" name="ฟ1">#REF!</definedName>
    <definedName localSheetId="1" name="ElecCost">#REF!</definedName>
    <definedName name="_21__________0LightDa">#REF!</definedName>
    <definedName name="_vo2">#REF!</definedName>
    <definedName localSheetId="1" name="ConsultantName">#REF!</definedName>
    <definedName localSheetId="9" name="B">#REF!</definedName>
    <definedName localSheetId="9" name="BuildingName">#REF!</definedName>
    <definedName localSheetId="9" name="_26_________0Preflect">#REF!</definedName>
    <definedName localSheetId="1" name="_41___0Preflect">#REF!</definedName>
    <definedName name="_kwh3">#REF!</definedName>
    <definedName localSheetId="1" name="B">#REF!</definedName>
    <definedName localSheetId="9" name="P">#REF!</definedName>
    <definedName name="kWh_P3">#REF!</definedName>
    <definedName name="TF">#REF!</definedName>
    <definedName localSheetId="1" name="PacFILM2">#REF!</definedName>
    <definedName name="BkWhPP">#REF!</definedName>
    <definedName localSheetId="1" name="cf_la">#REF!</definedName>
    <definedName localSheetId="9" name="DataTransfer">#REF!</definedName>
    <definedName localSheetId="1" name="__kwh3">#REF!</definedName>
    <definedName name="Company">#REF!</definedName>
    <definedName localSheetId="9" name="_2_0PacInsulati">#REF!</definedName>
    <definedName name="_15______0PLWLBalla">#REF!</definedName>
    <definedName localSheetId="1" name="_35_____0Preflect">#REF!</definedName>
    <definedName localSheetId="1" name="eirr">#REF!</definedName>
    <definedName name="__vo3">#REF!</definedName>
    <definedName localSheetId="1" name="_kwh4">#REF!</definedName>
    <definedName localSheetId="9" name="h">#REF!</definedName>
    <definedName name="inf_en1">#REF!</definedName>
    <definedName localSheetId="9" name="_ls1">#REF!</definedName>
    <definedName localSheetId="9" name="_31______0PacHiE">#REF!</definedName>
    <definedName name="w.">#REF!</definedName>
    <definedName name="_6___0PLWLBalla">#REF!</definedName>
    <definedName localSheetId="1" name="temp">#REF!</definedName>
    <definedName localSheetId="9" name="Unit_Cost">#REF!</definedName>
    <definedName localSheetId="1" name="P">#REF!</definedName>
    <definedName localSheetId="1" name="_26_________0Preflect">#REF!</definedName>
    <definedName name="TB">#REF!</definedName>
    <definedName name="_4___0PacFI">#REF!</definedName>
    <definedName localSheetId="1" name="ราคา">#REF!</definedName>
    <definedName name="a.">#REF!</definedName>
    <definedName name="bath0">#REF!</definedName>
    <definedName localSheetId="9" name="MaxDemandCH">#REF!</definedName>
    <definedName localSheetId="9" name="CompanyCode">#REF!</definedName>
    <definedName localSheetId="1" name="_kwh5">#REF!</definedName>
    <definedName localSheetId="1" name="LightData3">#REF!</definedName>
    <definedName name="op_cost">#REF!</definedName>
    <definedName localSheetId="1" name="_22__________0PacHiE">#REF!</definedName>
    <definedName localSheetId="1" name="B_kWh">#REF!</definedName>
    <definedName localSheetId="1" name="E">#REF!</definedName>
    <definedName localSheetId="1" name="to_invest">#REF!</definedName>
    <definedName localSheetId="9" name="_39___0LightDa">#REF!</definedName>
    <definedName name="Performance">#REF!</definedName>
    <definedName name="B">#REF!</definedName>
    <definedName localSheetId="9" name="__kwh1">#REF!</definedName>
    <definedName localSheetId="9" name="a..">#REF!</definedName>
    <definedName localSheetId="1" name="_6___0PLWLBalla">#REF!</definedName>
    <definedName name="n..">#REF!</definedName>
    <definedName name="bath2">#REF!</definedName>
    <definedName name="kW">#REF!</definedName>
    <definedName localSheetId="1" name="ElecUnitCost">#REF!</definedName>
    <definedName name="ข1.">#REF!</definedName>
    <definedName localSheetId="9" name="_38____0Preflect">#REF!</definedName>
    <definedName name="_43_0PacHiE">#REF!</definedName>
    <definedName localSheetId="9" name="_kwh6">#REF!</definedName>
    <definedName name="AC">#REF!</definedName>
    <definedName localSheetId="9" name="hb">#REF!</definedName>
    <definedName localSheetId="9" name="lf">#REF!</definedName>
    <definedName name="TOUkWh_Peak3">#REF!</definedName>
    <definedName name="noy">#REF!</definedName>
    <definedName localSheetId="9" name="TOUkWH_Peak1">#REF!</definedName>
    <definedName localSheetId="1" name="MinPeak">#REF!</definedName>
    <definedName localSheetId="9" name="PLWLBallast2">#REF!</definedName>
    <definedName name="_kwh6">#REF!</definedName>
    <definedName localSheetId="9" name="MinPeak1">#REF!</definedName>
    <definedName name="DATA">#REF!</definedName>
    <definedName name="MinPeak1">#REF!</definedName>
    <definedName localSheetId="1" name="_43_0PacHiE">#REF!</definedName>
    <definedName localSheetId="9" name="inf_mat">#REF!</definedName>
    <definedName name="PLWLBallast2">#REF!</definedName>
    <definedName localSheetId="1" name="_1_0PacFI">#REF!</definedName>
    <definedName localSheetId="1" name="lf">#REF!</definedName>
    <definedName localSheetId="1" name="QS">#REF!</definedName>
    <definedName localSheetId="1" name="_4___0PacFI">#REF!</definedName>
    <definedName localSheetId="9" name="EcConversionEq">#REF!</definedName>
    <definedName localSheetId="9" name="MinPeak2">#REF!</definedName>
    <definedName localSheetId="1" name="GO">#REF!</definedName>
    <definedName localSheetId="9" name="_4___0PacFI">#REF!</definedName>
    <definedName name="BkWhOP">#REF!</definedName>
    <definedName localSheetId="1" name="bath4">#REF!</definedName>
    <definedName localSheetId="1" name="_2_0PacInsulati">#REF!</definedName>
    <definedName name="_42_0LightDa">#REF!</definedName>
    <definedName name="_28_______0PacHiE">#REF!</definedName>
    <definedName name="instument">#REF!</definedName>
    <definedName name="_41___0Preflect">#REF!</definedName>
    <definedName localSheetId="9" name="__ls1">#REF!</definedName>
    <definedName localSheetId="9" name="AO">#REF!</definedName>
    <definedName localSheetId="9" name="kWhmin">#REF!</definedName>
    <definedName name="M">#REF!</definedName>
    <definedName localSheetId="1" name="ข..">#REF!</definedName>
    <definedName localSheetId="1" name="_vo2">#REF!</definedName>
    <definedName name="heatingfuel">#REF!</definedName>
    <definedName name="hw">#REF!</definedName>
    <definedName localSheetId="15" name="ปลดหลอด">#REF!</definedName>
    <definedName localSheetId="9" name="_32______0Preflect">#REF!</definedName>
    <definedName localSheetId="1" name="cf_mat">#REF!</definedName>
    <definedName localSheetId="1" name="CompanyCode">#REF!</definedName>
    <definedName localSheetId="9" name="TG">#REF!</definedName>
    <definedName localSheetId="9" name="cf_mat">#REF!</definedName>
    <definedName name="CP">#REF!</definedName>
    <definedName localSheetId="9" name="_37____0PacHiE">#REF!</definedName>
    <definedName name="_9____0PLWLBalla">#REF!</definedName>
    <definedName name="_22__________0PacHiE">#REF!</definedName>
    <definedName localSheetId="1" name="ACfactor">#REF!</definedName>
    <definedName localSheetId="1" name="_kwh1">#REF!</definedName>
    <definedName name="_3_0PLWLBalla">#REF!</definedName>
    <definedName localSheetId="9" name="ข1.">#REF!</definedName>
    <definedName name="_11_____0PacInsulati">#REF!</definedName>
    <definedName localSheetId="9" name="_21__________0LightDa">#REF!</definedName>
    <definedName name="D.A.F">#REF!</definedName>
    <definedName localSheetId="1" name="_36____0LightDa">#REF!</definedName>
    <definedName localSheetId="9" name="_biv1">#REF!</definedName>
    <definedName name="_23__________0Preflect">#REF!</definedName>
    <definedName name="Hr_per_Yr">#REF!</definedName>
    <definedName localSheetId="9" name="hw">#REF!</definedName>
    <definedName name="to_invest">#REF!</definedName>
    <definedName localSheetId="9" name="__ls3">#REF!</definedName>
    <definedName name="ConsultantName">#REF!</definedName>
    <definedName localSheetId="9" name="_19_________0PLWLBalla">#REF!</definedName>
    <definedName localSheetId="1" name="_5___0PacInsulati">#REF!</definedName>
    <definedName localSheetId="9" name="ACfactor">#REF!</definedName>
    <definedName localSheetId="1" name="BkWhPP">#REF!</definedName>
    <definedName localSheetId="1" name="Preflector2">#REF!</definedName>
    <definedName localSheetId="1" name="a.">#REF!</definedName>
    <definedName name="B_kWh">#REF!</definedName>
    <definedName name="FW">#REF!</definedName>
    <definedName localSheetId="9" name="MinPkConst">#REF!</definedName>
    <definedName name="hb">#REF!</definedName>
    <definedName localSheetId="9" name="QR">#REF!</definedName>
    <definedName name="ls">#REF!</definedName>
    <definedName name="TOUkWh_P2">#REF!</definedName>
    <definedName localSheetId="9" name="__kwh4">#REF!</definedName>
    <definedName localSheetId="1" name="__kw1">#REF!</definedName>
    <definedName localSheetId="9" name="bath3">#REF!</definedName>
    <definedName name="TOUkWh_P3">#REF!</definedName>
    <definedName name="__kw1">#REF!</definedName>
  </definedNames>
  <calcPr/>
  <extLst>
    <ext uri="GoogleSheetsCustomDataVersion1">
      <go:sheetsCustomData xmlns:go="http://customooxmlschemas.google.com/" r:id="rId53" roundtripDataSignature="AMtx7mgUr7Jj7qPx/ABg+QHhYSMa0KjIng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======
ID#AAAADNM2_B8
Author    (2019-07-02 06:35:24)
Author:</t>
      </text>
    </comment>
  </commentList>
  <extLst>
    <ext uri="GoogleSheetsCustomDataVersion1">
      <go:sheetsCustomData xmlns:go="http://customooxmlschemas.google.com/" r:id="rId1" roundtripDataSignature="AMtx7mgcfkGux8UKdY8zhH/k1F5wnV4nXg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======
ID#AAAADNM2_B4
Author    (2019-07-02 06:35:24)
Author:</t>
      </text>
    </comment>
  </commentList>
  <extLst>
    <ext uri="GoogleSheetsCustomDataVersion1">
      <go:sheetsCustomData xmlns:go="http://customooxmlschemas.google.com/" r:id="rId1" roundtripDataSignature="AMtx7mj/2KuaaI505kxWxQn9uOcFXBg6qQ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======
ID#AAAADNM2_B0
Author    (2019-07-02 06:35:24)
Author:</t>
      </text>
    </comment>
  </commentList>
  <extLst>
    <ext uri="GoogleSheetsCustomDataVersion1">
      <go:sheetsCustomData xmlns:go="http://customooxmlschemas.google.com/" r:id="rId1" roundtripDataSignature="AMtx7mjeQazuVNO2bx6UwCh79XduTuDZZA=="/>
    </ext>
  </extLst>
</comments>
</file>

<file path=xl/sharedStrings.xml><?xml version="1.0" encoding="utf-8"?>
<sst xmlns="http://schemas.openxmlformats.org/spreadsheetml/2006/main" count="1008" uniqueCount="584">
  <si>
    <t xml:space="preserve">ไฟฟ้ามาตรฐาน  =   </t>
  </si>
  <si>
    <t>กรุณากรอกข้อมูลเฉพาะ แถบสีเหลือง เท่านั้น</t>
  </si>
  <si>
    <t>[((0.456 x จำนวนบุคลากร) + (0.132 x เวลาทำการ) + (0.007 x จำนวนผู้เข้ามาใช้บริการ)) x (พื้นที่ใช้สอยภายในอาคาร/1,000)] x อุณหภูมิ</t>
  </si>
  <si>
    <t>ข้อมูลที่ต้องรายงานการ</t>
  </si>
  <si>
    <t>ตัวเลขค่าสัมประสิทธิ์อาจมีการเปลี่ยนแปลง โดยสามารถตรวจสอบข้อมูลทาง www.e-report.energy.co.th</t>
  </si>
  <si>
    <t>EUI =</t>
  </si>
  <si>
    <t>(ปริมาณการใช้ไฟฟ้ามาตรฐาน - ปริมาณการใช้ไฟฟ้าจริง)/ปริมาณการใช้ไฟฟ้าจริง</t>
  </si>
  <si>
    <t>ปี 2559</t>
  </si>
  <si>
    <t>1. การจัดการพลังงาน (ค่า EUI)</t>
  </si>
  <si>
    <t>2. การจัดการขยะ</t>
  </si>
  <si>
    <t>เดือน</t>
  </si>
  <si>
    <t xml:space="preserve">3. แผนและผลตามแผนรอบปีปัจจุบัน </t>
  </si>
  <si>
    <t>4. แผนงานในรอบปีต่อไป</t>
  </si>
  <si>
    <t>จำนวนบุคลากร</t>
  </si>
  <si>
    <t>เวลาทำการ</t>
  </si>
  <si>
    <t>จำนวนบุคลากร(คน/ปี)</t>
  </si>
  <si>
    <t>จำนวนผู้เข้าใช้บริการ</t>
  </si>
  <si>
    <t>พื้นที่ใช้สอยในอาคาร</t>
  </si>
  <si>
    <t>อุณหภูมิ</t>
  </si>
  <si>
    <t xml:space="preserve">ปริมาณการใช้ไฟฟ้ามาตรฐาน </t>
  </si>
  <si>
    <t xml:space="preserve">ปริมาณการใช้ไฟฟ้าจริง </t>
  </si>
  <si>
    <t>EUI</t>
  </si>
  <si>
    <t>เวลาทำการ
(ชั่วโมง/ปี)</t>
  </si>
  <si>
    <t>จำนวนผู้เข้าใช้บริการ
(คน/ปี)</t>
  </si>
  <si>
    <t>(คน/ปี)</t>
  </si>
  <si>
    <r>
      <t>อุณหภูมิ
(</t>
    </r>
    <r>
      <rPr>
        <rFont val="TH SarabunPSK"/>
        <b/>
        <color rgb="FF000000"/>
        <sz val="16.0"/>
        <vertAlign val="superscript"/>
      </rPr>
      <t>o</t>
    </r>
    <r>
      <rPr>
        <rFont val="TH SarabunPSK"/>
        <b/>
        <color rgb="FF000000"/>
        <sz val="16.0"/>
      </rPr>
      <t>C)</t>
    </r>
  </si>
  <si>
    <t>(ชั่วโมง/ปี)</t>
  </si>
  <si>
    <t>(ตร.ม.)</t>
  </si>
  <si>
    <t>(oC)</t>
  </si>
  <si>
    <t xml:space="preserve"> (kWh/ปี)</t>
  </si>
  <si>
    <t>(kWh/ปี)</t>
  </si>
  <si>
    <t>มกราคม</t>
  </si>
  <si>
    <t>กุมภาพันธ์</t>
  </si>
  <si>
    <t>ปี 2560</t>
  </si>
  <si>
    <t>มีนาคม</t>
  </si>
  <si>
    <t>ปี 2561</t>
  </si>
  <si>
    <t>เมษายน</t>
  </si>
  <si>
    <t>ปี 2562</t>
  </si>
  <si>
    <t>พฤษภาคม</t>
  </si>
  <si>
    <t>มิถุนายน</t>
  </si>
  <si>
    <r>
      <rPr>
        <rFont val="TH SarabunPSK"/>
        <b/>
        <color rgb="FFFF0000"/>
        <sz val="14.0"/>
      </rPr>
      <t>หมายเหตุ</t>
    </r>
    <r>
      <rPr>
        <rFont val="TH SarabunPSK"/>
        <color rgb="FFFF0000"/>
        <sz val="14.0"/>
      </rPr>
      <t xml:space="preserve"> ตัวเลขค่าสัมประสิทธิ์อาจมีการเปลี่ยนแปลง โดยสามารถตรวจสอบข้อมูลทาง www.e-report.energy.co.th</t>
    </r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</si>
  <si>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</si>
  <si>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</si>
  <si>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</si>
  <si>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</si>
  <si>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</si>
  <si>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</si>
  <si>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รวม</t>
  </si>
  <si>
    <r>
      <rPr>
        <rFont val="TH SarabunPSK"/>
        <b/>
        <color rgb="FFFF0000"/>
        <sz val="14.0"/>
        <u/>
      </rPr>
      <t>หมายเหตุ</t>
    </r>
    <r>
      <rPr>
        <rFont val="TH SarabunPSK"/>
        <color rgb="FFFF0000"/>
        <sz val="14.0"/>
      </rPr>
      <t xml:space="preserve"> อุณหภูมิแต่ละจังหวัดรายเดือน สามารถตรวจสอบข้อมูลทาง www.e-report.energy.co.th</t>
    </r>
  </si>
  <si>
    <r>
      <rPr>
        <rFont val="TH SarabunPSK"/>
        <b/>
        <color rgb="FFFF0000"/>
        <sz val="14.0"/>
        <u/>
      </rPr>
      <t>หมายเหตุ</t>
    </r>
    <r>
      <rPr>
        <rFont val="TH SarabunPSK"/>
        <color rgb="FFFF0000"/>
        <sz val="14.0"/>
      </rPr>
      <t xml:space="preserve"> อุณหภูมิแต่ละจังหวัดรายเดือน สามารถตรวจสอบข้อมูลทาง www.e-report.energy.co.th</t>
    </r>
  </si>
  <si>
    <r>
      <rPr>
        <rFont val="TH SarabunPSK"/>
        <b/>
        <color rgb="FFFF0000"/>
        <sz val="14.0"/>
        <u/>
      </rPr>
      <t>หมายเหตุ</t>
    </r>
    <r>
      <rPr>
        <rFont val="TH SarabunPSK"/>
        <color rgb="FFFF0000"/>
        <sz val="14.0"/>
      </rPr>
      <t xml:space="preserve"> อุณหภูมิแต่ละจังหวัดรายเดือน สามารถตรวจสอบข้อมูลทาง www.e-report.energy.co.th</t>
    </r>
  </si>
  <si>
    <r>
      <rPr>
        <rFont val="TH SarabunPSK"/>
        <b/>
        <color rgb="FFFF0000"/>
        <sz val="14.0"/>
        <u/>
      </rPr>
      <t>หมายเหตุ</t>
    </r>
    <r>
      <rPr>
        <rFont val="TH SarabunPSK"/>
        <color rgb="FFFF0000"/>
        <sz val="14.0"/>
      </rPr>
      <t xml:space="preserve"> อุณหภูมิแต่ละจังหวัดรายเดือน สามารถตรวจสอบข้อมูลทาง www.e-report.energy.co.th</t>
    </r>
  </si>
  <si>
    <t>ปริมาณการใช้ไฟฟ้าปี 2560</t>
  </si>
  <si>
    <t>จำนวนหน่วย</t>
  </si>
  <si>
    <t>ค่าไฟฟ้าเฉลี่ย</t>
  </si>
  <si>
    <t>ไฟฟ้า</t>
  </si>
  <si>
    <t>บาท</t>
  </si>
  <si>
    <t>(บาท/หน่วย)</t>
  </si>
  <si>
    <t>หน่วย</t>
  </si>
  <si>
    <t>คน</t>
  </si>
  <si>
    <t>พื้นที่ใช้งาน
(ไม่รวมพื้นที่จอดรถในอาคาร)</t>
  </si>
  <si>
    <t>ตารางเมตร</t>
  </si>
  <si>
    <t>เฉลี่ย</t>
  </si>
  <si>
    <t>ปริมาณการใช้ไฟฟ้าปี 2561</t>
  </si>
  <si>
    <t>ปริมาณการใช้ไฟฟ้าปี 2562</t>
  </si>
  <si>
    <t>จำนวนชั่วโมงทำการ (ชั่วโมง)</t>
  </si>
  <si>
    <t>จำนวนผู้ใช้บริการ (คน)</t>
  </si>
  <si>
    <t>อุณหภูมิเฉลี่ยในแต่ละเดือนของแต่ละจังหวัด (http://www.e-report.energy.go.th/weather.html)</t>
  </si>
  <si>
    <t>การลดปริมาณขยะของ สำนักวิทยบริการ มหาวิทยาลัยมหาสารคาม</t>
  </si>
  <si>
    <t>สามารถตรวจสอบข้อมูลอัพเดทได้ทาง www.e-report.energy.go.th</t>
  </si>
  <si>
    <t>หน่วย : กิโลกรัม</t>
  </si>
  <si>
    <t>จังหวัด</t>
  </si>
  <si>
    <t>ประจำปี พ.ศ.2559</t>
  </si>
  <si>
    <t>ประจำปี พ.ศ. 2560</t>
  </si>
  <si>
    <t>ประจำปี พ.ศ. 2561</t>
  </si>
  <si>
    <t>ประจำปี พ.ศ. 2562</t>
  </si>
  <si>
    <t>ส่งกำจัด</t>
  </si>
  <si>
    <t>ส่งจำหน่าย</t>
  </si>
  <si>
    <t>นำกลับมาใช้ใหม่</t>
  </si>
  <si>
    <t>ม.ค. 60</t>
  </si>
  <si>
    <t>มี.ค. 60</t>
  </si>
  <si>
    <t>เม.ย. 60</t>
  </si>
  <si>
    <t>เม.ย.61</t>
  </si>
  <si>
    <t>พ.ค.61</t>
  </si>
  <si>
    <t>มิ.ย.61</t>
  </si>
  <si>
    <t>ก.ค.61</t>
  </si>
  <si>
    <t>ส.ค.61</t>
  </si>
  <si>
    <t>ก.ย.61</t>
  </si>
  <si>
    <t>ต.ค.61</t>
  </si>
  <si>
    <t>พ.ย.61</t>
  </si>
  <si>
    <t>ธ.ค.61</t>
  </si>
  <si>
    <t>ม.ค.62</t>
  </si>
  <si>
    <t>ก.พ.62</t>
  </si>
  <si>
    <t>มี.ค.62</t>
  </si>
  <si>
    <t>กรุงเทพมหานคร</t>
  </si>
  <si>
    <t>ประเภท / ปี พ.ศ.</t>
  </si>
  <si>
    <t>สมุทรปราการ</t>
  </si>
  <si>
    <t>นนทบุรี</t>
  </si>
  <si>
    <t>ปทุมธานี</t>
  </si>
  <si>
    <t>พระนครศรีอยุธยา</t>
  </si>
  <si>
    <t>อ่างทอง</t>
  </si>
  <si>
    <t>ลพบุรี</t>
  </si>
  <si>
    <t>สิงห์บุรี</t>
  </si>
  <si>
    <t>ชัยนาท</t>
  </si>
  <si>
    <t>สระบุรี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</si>
  <si>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</si>
  <si>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</si>
  <si>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</si>
  <si>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</si>
  <si>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</si>
  <si>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</si>
  <si>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นครนายก</t>
  </si>
  <si>
    <t>สระแก้ว</t>
  </si>
  <si>
    <t>นครราชสีมา</t>
  </si>
  <si>
    <t>บุรีรัมย์</t>
  </si>
  <si>
    <t>สุรินทร์</t>
  </si>
  <si>
    <t>ศรีสะเกษ</t>
  </si>
  <si>
    <t>อุบลราชธานี</t>
  </si>
  <si>
    <t>ยโสธร</t>
  </si>
  <si>
    <t>ชัยภูมิ</t>
  </si>
  <si>
    <t>อำนาจเจริญ</t>
  </si>
  <si>
    <t>หนองบัวลำภู</t>
  </si>
  <si>
    <t>ขอนแก่น</t>
  </si>
  <si>
    <t>อุดรธานี</t>
  </si>
  <si>
    <t>เลย</t>
  </si>
  <si>
    <t>หนองคาย</t>
  </si>
  <si>
    <t>มหาสารคาม</t>
  </si>
  <si>
    <t>ร้อยเอ็ด</t>
  </si>
  <si>
    <t>กาฬสินธุ์</t>
  </si>
  <si>
    <t>สกลนคร</t>
  </si>
  <si>
    <t>นครพนม</t>
  </si>
  <si>
    <t>มุกดาหาร</t>
  </si>
  <si>
    <t>เชียงใหม่</t>
  </si>
  <si>
    <t>ลำพูน</t>
  </si>
  <si>
    <t>ลำปาง</t>
  </si>
  <si>
    <t>อุตรดิตถ์</t>
  </si>
  <si>
    <t>แพร่</t>
  </si>
  <si>
    <t>น่าน</t>
  </si>
  <si>
    <t>พะเยา</t>
  </si>
  <si>
    <t>เชียงราย</t>
  </si>
  <si>
    <t>แม่ฮ่องสอน</t>
  </si>
  <si>
    <t>นครสวรรค์</t>
  </si>
  <si>
    <t>อุทัยธานี</t>
  </si>
  <si>
    <t>กำแพงเพชร</t>
  </si>
  <si>
    <t>ตาก</t>
  </si>
  <si>
    <t>สุโขทัย</t>
  </si>
  <si>
    <t>พิษณุโลก</t>
  </si>
  <si>
    <t>พิจิตร</t>
  </si>
  <si>
    <t>เพชรบูรณ์</t>
  </si>
  <si>
    <t>ราชบุรี</t>
  </si>
  <si>
    <t>กาญจนบุรี</t>
  </si>
  <si>
    <t>สุพรรณบุรี</t>
  </si>
  <si>
    <t>นครปฐม</t>
  </si>
  <si>
    <t>สมุทรสาคร</t>
  </si>
  <si>
    <t>สมุทรสงคราม</t>
  </si>
  <si>
    <t>เพชรบุรี</t>
  </si>
  <si>
    <t>ประจวบคีรีขันธ์</t>
  </si>
  <si>
    <t>นครศรีธรรมราช</t>
  </si>
  <si>
    <t>กระบี่</t>
  </si>
  <si>
    <t>พังงา</t>
  </si>
  <si>
    <t>ภูเก็ต</t>
  </si>
  <si>
    <t>สุราษฎร์ธานี</t>
  </si>
  <si>
    <t>ระนอง</t>
  </si>
  <si>
    <t>ชุมพร</t>
  </si>
  <si>
    <t>สงขลา</t>
  </si>
  <si>
    <t>สตูล</t>
  </si>
  <si>
    <t>ตรัง</t>
  </si>
  <si>
    <t>พัทลุง</t>
  </si>
  <si>
    <t>ปัตตานี</t>
  </si>
  <si>
    <t>ยะลา</t>
  </si>
  <si>
    <t>นราธิวาส</t>
  </si>
  <si>
    <t>บึงกาฬ</t>
  </si>
  <si>
    <t>แผนพัฒนาห้องสมุดสีเขียว ประจำปีงบประมาณ 2561</t>
  </si>
  <si>
    <t>ชื่อหน่วยงาน สำนักวิทยบริการ มหาวิทยาลัยมหาสารคาม</t>
  </si>
  <si>
    <t>แผนงาน</t>
  </si>
  <si>
    <t>โครงการ/กิจกรรม</t>
  </si>
  <si>
    <t>รายละเอียด
โครงการ/กิจกรรม</t>
  </si>
  <si>
    <t>เป้าหมาย</t>
  </si>
  <si>
    <t>ตัวชี้วัดความสำเร็จ</t>
  </si>
  <si>
    <t>หมายเหตุ</t>
  </si>
  <si>
    <t>ด้านกายภาพ</t>
  </si>
  <si>
    <t>ปรับปรุงโครงหลังคา</t>
  </si>
  <si>
    <t>เปลี่ยนหลังคาบริเวณลาน</t>
  </si>
  <si>
    <t>อาคารสำนักวิทยบริการ A</t>
  </si>
  <si>
    <t>-ความร้อนภายในอาคารลดลง</t>
  </si>
  <si>
    <t>ชั้น 2 อาคารสำนักวิทย</t>
  </si>
  <si>
    <t>-ประหยัดพลังงานและค่าใช้จ่าย</t>
  </si>
  <si>
    <t>การ เพื่อป้องกันความร้อน</t>
  </si>
  <si>
    <t>ห้องน้ำสะอาดบรรยากาศ</t>
  </si>
  <si>
    <t>แบ่งให้แต่ละกลุ่มงาน</t>
  </si>
  <si>
    <t>ห้องน้ำของอาคารสำนัก</t>
  </si>
  <si>
    <t>ผลการประกวด</t>
  </si>
  <si>
    <t>สปา</t>
  </si>
  <si>
    <t>รับผิดชอบห้องน้ำแต่ละ</t>
  </si>
  <si>
    <t>วิทยบริการ</t>
  </si>
  <si>
    <t>ชั้นช่วยแม่บ้านดูแลความ</t>
  </si>
  <si>
    <t>สะอาดตกแต่งภูมิทัศน์</t>
  </si>
  <si>
    <t>ให้สวยงาม</t>
  </si>
  <si>
    <t>ปลดหลอดไฟเพื่อประหยัด</t>
  </si>
  <si>
    <t>สำรวจบริเวณและห้องที่</t>
  </si>
  <si>
    <t>อาคารสำนักวิทยบริการ</t>
  </si>
  <si>
    <t>ประหยัดค่าใช้จ่ายไฟฟ้า</t>
  </si>
  <si>
    <t>พลังงาน</t>
  </si>
  <si>
    <t>ไม่จำเป็นต้องให้แสงสว่าง</t>
  </si>
  <si>
    <t>มาก แล้วปลดหลอดไฟเพื่อ</t>
  </si>
  <si>
    <t>ประหยัดพลังงานและลด</t>
  </si>
  <si>
    <t>ค่าใช้จ่ายไฟฟ้า</t>
  </si>
  <si>
    <t>ด้านส่งเสริมการเรียนรู้</t>
  </si>
  <si>
    <t>จัดมุมให้ความรู้ทางด้าน</t>
  </si>
  <si>
    <t>จัดที่นั่งอ่านและชั้น</t>
  </si>
  <si>
    <t>ผู้ใช้บริการ</t>
  </si>
  <si>
    <t>ความพึงพอใจไม่น้อยกว่า 3.51</t>
  </si>
  <si>
    <t>พลังงานและสิ่งแวดล้อม</t>
  </si>
  <si>
    <t>หนังสือเกี่ยวกับพลังงาน</t>
  </si>
  <si>
    <t>และสิ่งแวดล้อม สำหรับ</t>
  </si>
  <si>
    <t>ด้านอื่นๆ</t>
  </si>
  <si>
    <t>จัดอบรมเรื่อง การเตรียม</t>
  </si>
  <si>
    <t>เป็นการจัดอบรมเชิงวิชาการ เกี่ยวกับ</t>
  </si>
  <si>
    <t>บุคลากร</t>
  </si>
  <si>
    <t>ร้อยละ 80 ของบุคลากร</t>
  </si>
  <si>
    <t>ความพร้อมเพื่อรองรับการ</t>
  </si>
  <si>
    <t>การเตรียมความพร้อมสำหรับรับการ</t>
  </si>
  <si>
    <t>ประเมินตามเกณฑ์ห้อง</t>
  </si>
  <si>
    <t>ตรวจประเมิน เพื่อให้บุคลากรมีความรู้</t>
  </si>
  <si>
    <t>สมุดสีเขียว</t>
  </si>
  <si>
    <t>และเตรียมความพร้อมในการตรวจ</t>
  </si>
  <si>
    <t>ประเมิน</t>
  </si>
  <si>
    <t>ผลการดำเนินงานตามแผนพัฒนาห้องสมุดสีเขียว ประจำปีงบประมาณ 2561</t>
  </si>
  <si>
    <t>ชื่อหน่วยงาน สำนักวิทยบริการ</t>
  </si>
  <si>
    <t>ผลการดำเนินงาน
(ทำอะไร/ที่ไหน/อย่างไร)</t>
  </si>
  <si>
    <t>ผลการดำเนินงาน
ตามเป้าหมาย/ตัวชี้วัด</t>
  </si>
  <si>
    <t>สำนักวิทยบริการได้ดำเนินการ</t>
  </si>
  <si>
    <t>ได้รับอนุมัติงบประมาณในการ</t>
  </si>
  <si>
    <t>ของบประมาณในการปรับ</t>
  </si>
  <si>
    <t>เปลี่ยนหลังคาบริเวณลานชั้น 2</t>
  </si>
  <si>
    <t>เปลี่ยนหลังคาเพื่อป้องกัน</t>
  </si>
  <si>
    <t>แล้วเสร็จในปีงบประมาณ 2562</t>
  </si>
  <si>
    <t>ความร้อนในงบปี 2561</t>
  </si>
  <si>
    <t>โดยฃบริษัทพลอย 2016</t>
  </si>
  <si>
    <t>เข้าดำเนินงานจ้างเหมาโดยวิธี</t>
  </si>
  <si>
    <t>เฉพาะเจาะจง และได้ดำเนินงาน</t>
  </si>
  <si>
    <t>เสร็จสิ้นเรียบร้อยแล้ว</t>
  </si>
  <si>
    <t>แต่งตั้งคณะกรรมการประกวด</t>
  </si>
  <si>
    <t>ผลการปรกวด กลุ่มบุคลากร</t>
  </si>
  <si>
    <t>ห้องน้ำสปา จำนวน 3 ท่าน</t>
  </si>
  <si>
    <t>รางวัลชนะเลิศ คือ ห้องน้ำหญิง</t>
  </si>
  <si>
    <t>ประกอบด้วย ผู้อำนวยการ</t>
  </si>
  <si>
    <t>ฝั่งสำนักงานเลขานุการ ชั้น 2</t>
  </si>
  <si>
    <t>สำนักวิทยบริการ ผู้อำนวยการ</t>
  </si>
  <si>
    <t>รางวัลรองชนะเลิศ คือ ห้องน้ำหญิง</t>
  </si>
  <si>
    <t>กองอาคาร และหัวหน้า</t>
  </si>
  <si>
    <t>ชั้น 1 และห้องน้ำห้องศูนย์อีสาน</t>
  </si>
  <si>
    <t>พนักงานทำความสะอาด มมส</t>
  </si>
  <si>
    <t>สิรินธร</t>
  </si>
  <si>
    <t>โดยแบ่งเป็น 2 กลุ่มคือ</t>
  </si>
  <si>
    <t>กลุ่มผู้ใช้บริการ รางวัลชนะเลิศคือ</t>
  </si>
  <si>
    <t>ห้องน้ำสำหรับบุคลากร และ</t>
  </si>
  <si>
    <t>ห้องน้ำหญิงฝั่งด้านกลุ่มงานนวัต</t>
  </si>
  <si>
    <t>ห้องน้ำสำหรับผู้ใช้บริการ</t>
  </si>
  <si>
    <t>กรรม ชั้น 4 และรางวัลรองชนะ</t>
  </si>
  <si>
    <t>เลิศคือ ห้องน้ำหญิงข้างห้อง</t>
  </si>
  <si>
    <t>บรรณารักษ์ ชั้น 2</t>
  </si>
  <si>
    <t>สำนักวิทยบริการสำรวจ</t>
  </si>
  <si>
    <t>ดำเนินการปลดหลอดไฟเพื่อ</t>
  </si>
  <si>
    <t>หลอดไฟในห้องที่มีแสงสว่าง</t>
  </si>
  <si>
    <t>ประหยัดพลังงานในอาคาร</t>
  </si>
  <si>
    <t>เพียงพอ และได้มอบหมาย</t>
  </si>
  <si>
    <t>จำนวน  100 หลอด</t>
  </si>
  <si>
    <t>งานฝ่ายอาคารดำเนินการ</t>
  </si>
  <si>
    <t>จัดเตรียมอุปกรณ์และคน</t>
  </si>
  <si>
    <t>เข้าดำเนินการ</t>
  </si>
  <si>
    <t>งานบริการได้จัดที่นั่งอ่านและ</t>
  </si>
  <si>
    <t>ผู้ใช้บริการมีความพึงพอใจต่อ</t>
  </si>
  <si>
    <t>ชั้นหนังสือเกี่ยวกับพลังงาน</t>
  </si>
  <si>
    <t>มุมให้ความรู้เฉลี่ย 4.50</t>
  </si>
  <si>
    <t>และสิ่งแวดล้อม เพื่ออำนวย</t>
  </si>
  <si>
    <t>จากคะแนนเต็ม 5</t>
  </si>
  <si>
    <t>ความสะดวก และศึกษา</t>
  </si>
  <si>
    <t>เรื่องพลังงานและสิ่งแวดล้อม</t>
  </si>
  <si>
    <t>ได้ง่ายขึ้น</t>
  </si>
  <si>
    <t>อบรมการเตรียมความพร้อม</t>
  </si>
  <si>
    <t>บุคลากรเข้าร่วมโครงการ</t>
  </si>
  <si>
    <t>สำหรับรับการตรวจประเมิน</t>
  </si>
  <si>
    <t>จำนวน 72 คน คิดเป็น</t>
  </si>
  <si>
    <t>วันที่ 18 พฤษภาคม 2561</t>
  </si>
  <si>
    <t>100%  ของจำนวนบุคลากร</t>
  </si>
  <si>
    <t xml:space="preserve">ณ ห้องประชุมชั้น 1 </t>
  </si>
  <si>
    <t>ทั้งหมด และมีความพึงพอใจ</t>
  </si>
  <si>
    <t xml:space="preserve">สำนักวิทยบริการ มมส.  </t>
  </si>
  <si>
    <t>อยู่ในระดับมาก</t>
  </si>
  <si>
    <t>โดยมีบุคลากรเข้าร่วมโครงการ</t>
  </si>
  <si>
    <t>จำนวน 72 คน</t>
  </si>
  <si>
    <t>แผนพัฒนาห้องสมุดสีเขียว ประจำปีงบประมาณ 2562</t>
  </si>
  <si>
    <t xml:space="preserve">1.การศึกษาสภาพ ปัญหา </t>
  </si>
  <si>
    <t xml:space="preserve">เพื่อศึกษาสภาพ ปัญหา </t>
  </si>
  <si>
    <t>มีนโยบายและแนวทางการ</t>
  </si>
  <si>
    <t>รายงานผลการศึกษา 1 เรื่อง</t>
  </si>
  <si>
    <t>ชื่อองค์กร</t>
  </si>
  <si>
    <t>และอุปสรรคของอาคาร</t>
  </si>
  <si>
    <t>ดำเนินงานด้านการอนุรักษ์</t>
  </si>
  <si>
    <t>สำนักวิทยบริการที่มีต่อการ</t>
  </si>
  <si>
    <t>จัดการพลังงาน</t>
  </si>
  <si>
    <t>…………………………………………</t>
  </si>
  <si>
    <t>พัฒนาโดย องค์การบริหารจัดการก๊าซเรือนกระจก (องค์การมหาชน)</t>
  </si>
  <si>
    <t xml:space="preserve">และสิ่งแวดล้อม </t>
  </si>
  <si>
    <t>2. ปรับปรุงโครงสร้างหลังคา</t>
  </si>
  <si>
    <t>เพื่อปรับปรุงโครงสร้างหลังคา</t>
  </si>
  <si>
    <t>1. เปลี่ยนหลังคาแล้วเสร็จ</t>
  </si>
  <si>
    <t>ขอบเขตการดำเนินงาน</t>
  </si>
  <si>
    <t>ป้องกันความร้อน</t>
  </si>
  <si>
    <t>ป้องกันความร้อนจากภายนอก</t>
  </si>
  <si>
    <t>มีหลังคาป้องกันความร้อน</t>
  </si>
  <si>
    <t>2. อุณหภูมิภายในอาคาร</t>
  </si>
  <si>
    <t>รายการ</t>
  </si>
  <si>
    <t>ปริมาณ</t>
  </si>
  <si>
    <t>เข้าสู่ภายในอาคาร</t>
  </si>
  <si>
    <t>จากภายนอกเข้าสู่</t>
  </si>
  <si>
    <t>เหมาะสมมากขึ้น</t>
  </si>
  <si>
    <t>ภายในอาคาร</t>
  </si>
  <si>
    <t>หน่วยการเก็บข้อมูล</t>
  </si>
  <si>
    <t>EF</t>
  </si>
  <si>
    <t>CF</t>
  </si>
  <si>
    <t>3. ปลดหลอดไฟฟ้าบริเวณที่มี</t>
  </si>
  <si>
    <t>เพื่อปรับแสงสว่างให้เหมาะสม และลด</t>
  </si>
  <si>
    <t>พื้นที่ที่มีแสงสว่างเพียงพอ</t>
  </si>
  <si>
    <t>มีการปลดหลอดไฟฟ้าบริเวณ</t>
  </si>
  <si>
    <t>แสงสว่างเพียงพอ</t>
  </si>
  <si>
    <t>การใช้ไฟฟ้าโดยไม่จำเป็น</t>
  </si>
  <si>
    <t>มีการปลดหลอดไฟ</t>
  </si>
  <si>
    <t>ที่มีแสงสว่างเพียงพอออก</t>
  </si>
  <si>
    <t>ให้พอเหมาะสม</t>
  </si>
  <si>
    <t>1. การเผาไหม้แบบอยู่กับที่ (Stationary Combustion)</t>
  </si>
  <si>
    <t>4. ปรับปรุงภูมิทัศน์ทั้งใน</t>
  </si>
  <si>
    <r>
      <t>1.เพื่อ</t>
    </r>
    <r>
      <rPr>
        <rFont val="TH SarabunPSK"/>
        <color rgb="FF000000"/>
        <sz val="16.0"/>
      </rPr>
      <t>ช่วยดูดซับก๊าซเรือนกระจก</t>
    </r>
  </si>
  <si>
    <t>ปริมาณก๊าซเรือนกระจกลดลง</t>
  </si>
  <si>
    <t xml:space="preserve">1.ขยายพันธุ์ต้นพลูด่าง </t>
  </si>
  <si>
    <t>อาคารและนอกอาคาร</t>
  </si>
  <si>
    <t>2.เพื่อใช้เป็นอาหาร</t>
  </si>
  <si>
    <t>โดยเพาะขยายพันธุ์ที่</t>
  </si>
  <si>
    <t>สำนักวิทยบริการและปลูก</t>
  </si>
  <si>
    <t>3.เพื่อความสวยงามและร่มรื่น</t>
  </si>
  <si>
    <t>ด้านนอกตัวอาคาร</t>
  </si>
  <si>
    <t>ต้นไม้เพื่อเพิ่มพื้นที่สีเขียว</t>
  </si>
  <si>
    <t>4.เพื่อเป็นการอนุรักษ์พลังงานและ</t>
  </si>
  <si>
    <t xml:space="preserve">2.ปลูกต้นมะม่วง มะนาว </t>
  </si>
  <si>
    <t>การใช้น้ำมันสำหรับงานอาคาร</t>
  </si>
  <si>
    <t>สิ่งแวดล้อม</t>
  </si>
  <si>
    <t>มะกรูด บริเวณรอบอาคาร</t>
  </si>
  <si>
    <t>ประเภท 1</t>
  </si>
  <si>
    <t>3.จัดภูมิทัศน์บริเวณภายใน</t>
  </si>
  <si>
    <t xml:space="preserve">Diesel (Generator) </t>
  </si>
  <si>
    <t>และภายนอกอาคาร</t>
  </si>
  <si>
    <t>สำนักวิทยบริการ</t>
  </si>
  <si>
    <t>1.จัดการให้ความรู้เรื่อง</t>
  </si>
  <si>
    <t>เพื่อเตรียมความพร้อมและตอบสนอง</t>
  </si>
  <si>
    <t>จัดอบรมอบรมให้ความรู้หรือ</t>
  </si>
  <si>
    <t>อย่างน้อยปีละ 2 ครั้ง</t>
  </si>
  <si>
    <t>การเตรียมความพร้อม</t>
  </si>
  <si>
    <t>ต่อภาวะฉุกเฉิน</t>
  </si>
  <si>
    <t>ส่งบุคลากรเข้าร่วมรับการ</t>
  </si>
  <si>
    <t>ลิตร</t>
  </si>
  <si>
    <t>เพื่อป้องกันเหตุฉุกเฉิน</t>
  </si>
  <si>
    <t>อบรมทุกปี</t>
  </si>
  <si>
    <t>kg CO2e/ลิตร</t>
  </si>
  <si>
    <t>2.จัดหาทรัพยากรสารสนเทศ</t>
  </si>
  <si>
    <t>เพื่อจัดหาทรัพยากรวสารสนเทศที่เกี่ยวกับ</t>
  </si>
  <si>
    <t>มีทรัพยากรสารสนเทศที่</t>
  </si>
  <si>
    <t>ไม่น้อยกว่าร้อยละ 5</t>
  </si>
  <si>
    <t>ทางด้านพลังงานและ</t>
  </si>
  <si>
    <t>พลังงานและสิ่งแวดล้อมให้บริการแก่</t>
  </si>
  <si>
    <t>เกี่ยวกับพลังงานและสิ่ง</t>
  </si>
  <si>
    <t>ของทรัพยากรสารสนเทศ</t>
  </si>
  <si>
    <t>แวดล้อม</t>
  </si>
  <si>
    <t>ทั้งหมด</t>
  </si>
  <si>
    <t>kgCO2e</t>
  </si>
  <si>
    <t>3.จัดมุมความรู้ทางด้าน</t>
  </si>
  <si>
    <t>เพื่อให้บุคลากร ผู้รับบริการและบุคคล</t>
  </si>
  <si>
    <t>มีมุมความรู้และนิเทรรศการ</t>
  </si>
  <si>
    <t>ประเมินความพึงพอใจ</t>
  </si>
  <si>
    <t xml:space="preserve">Diesel (Fire pump) </t>
  </si>
  <si>
    <t>ทั่วไปได้รับความรู้ทางด้านพลังงานและ</t>
  </si>
  <si>
    <t>ของผู้ใช้บริการร้อยละ 80</t>
  </si>
  <si>
    <t xml:space="preserve">สิ่งแวดล้อม บริเวณชั้น 3 </t>
  </si>
  <si>
    <t>2. การเผาไหม้แบบเคลื่อนที่ (Mobile Combustion)</t>
  </si>
  <si>
    <t>มีป้ายประกาศรณรงค์</t>
  </si>
  <si>
    <t>การใช้น้ำมันสำหรับการเดินทาง (รถตู้  รถมอเตอร์ไซค์)</t>
  </si>
  <si>
    <t>4.จัดให้บริการสืบค้น ให้ความ</t>
  </si>
  <si>
    <t>เพื่อให้ผู้ใช้บริการได้รรับความรู้เกี่ยวกับ</t>
  </si>
  <si>
    <t>อบรมการสืบค้นสารสนเทศ</t>
  </si>
  <si>
    <t xml:space="preserve">น้ำมัน Diesel </t>
  </si>
  <si>
    <t>รู้ และส่งเสริมการใช้สารสน</t>
  </si>
  <si>
    <t>เทศที่เกี่ยวกับพลังงาน</t>
  </si>
  <si>
    <t>และสิ่งแวดล้อม</t>
  </si>
  <si>
    <t>น้ำมัน Gasohol 91</t>
  </si>
  <si>
    <t>น้ำมัน Gasohol 95</t>
  </si>
  <si>
    <t>5.จัดอบรมให้ความรู้เรื่อง 8ส.</t>
  </si>
  <si>
    <t>เพื่อให้บุคลากรได้รับความรู้เรื่อง 8 ส.</t>
  </si>
  <si>
    <t>มีการจัดอบรมให้ความรู้เรื่อง</t>
  </si>
  <si>
    <t>บุคลากรเข้าร่วมไม่น้อยกว่า</t>
  </si>
  <si>
    <t>3. การปล่อยสารมีเทนจากระบบ septic tank</t>
  </si>
  <si>
    <t>เพื่อให้บุคลากรนำความรู้ที่ได้ไปปฏิบัติทั้ง</t>
  </si>
  <si>
    <t>8 ส.</t>
  </si>
  <si>
    <t>ร้อยละ 80</t>
  </si>
  <si>
    <t>ที่ทำงานและที่บ้าน</t>
  </si>
  <si>
    <t>เพื่อให้บุคลากรมีความตระหนักในการ</t>
  </si>
  <si>
    <t>kg</t>
  </si>
  <si>
    <t>อนุรักษ์สิ่งแวดล้อมและพลังงาน</t>
  </si>
  <si>
    <t>kg CO2e/kg</t>
  </si>
  <si>
    <t>1.จัดทำนโยบายและจัดทำ</t>
  </si>
  <si>
    <t>4. การปล่อยสารมีเทนจากบ่อบำบัดน้ำเสียแบบไม่เติมอากาศ</t>
  </si>
  <si>
    <t>เพื่อเป็นแนวทางการดำเนินงาน</t>
  </si>
  <si>
    <t>1.มีนโยบายการอนุรักษ์</t>
  </si>
  <si>
    <t>kgCH4</t>
  </si>
  <si>
    <t>แนวทางด้านการอนุรักษ์</t>
  </si>
  <si>
    <t>การพัฒนาสำนักวิทยบริการสู่</t>
  </si>
  <si>
    <t>ห้องสมุดสีเขียว</t>
  </si>
  <si>
    <t>2. แนวทางการดำเนินงาน</t>
  </si>
  <si>
    <t>kg CO2e/kgCH4</t>
  </si>
  <si>
    <t>1 ชุด</t>
  </si>
  <si>
    <t>5. การใช้สารทำความเย็นชนิด R134a</t>
  </si>
  <si>
    <t>2.จัดทำแผนปฏิบัติงาน</t>
  </si>
  <si>
    <t>kgCH2FCF3</t>
  </si>
  <si>
    <t>เพื่อเป็นแนวทางการดำเนินงานการพัฒนา</t>
  </si>
  <si>
    <t>มีแผนปฏิบัติงานการพัฒนา</t>
  </si>
  <si>
    <t>แผนปฏิบัติงาน 1 ชุด</t>
  </si>
  <si>
    <t>การพัฒนาสำนักวิทยบริการ</t>
  </si>
  <si>
    <t>สำนักวิทยบริการสู่ห้องสมุดสีเขียว</t>
  </si>
  <si>
    <t>สำนักวิทยบริการสู่ห้องสมุด</t>
  </si>
  <si>
    <t>kg CO2e/kgCH2FCF3</t>
  </si>
  <si>
    <t>สู่ห้องสมุดสีเขียว</t>
  </si>
  <si>
    <t>สีเขียว</t>
  </si>
  <si>
    <t>ประเภท 2</t>
  </si>
  <si>
    <t>การใช้พลังงานไฟฟ้า</t>
  </si>
  <si>
    <t>3.การจัดการของเสียและ</t>
  </si>
  <si>
    <t>เพื่อจัดการแยกขยะให้ถูกวิธี</t>
  </si>
  <si>
    <t>1. จัดถังขยะตามประเภท</t>
  </si>
  <si>
    <t>1.งบประมาณการจัดซื้อวัสดุ</t>
  </si>
  <si>
    <t>kWh</t>
  </si>
  <si>
    <t>kg CO2e/kWh</t>
  </si>
  <si>
    <t>มลพิษ</t>
  </si>
  <si>
    <t>ประเภท 3</t>
  </si>
  <si>
    <t>เพื่อนำขยะที่แยกได้ไปใช้ประโยชน์</t>
  </si>
  <si>
    <t>ที่กำหนดไว้</t>
  </si>
  <si>
    <t>สำนักงานลดลง</t>
  </si>
  <si>
    <t>เพื่อจัดการน้ำเสียให้ถูกวิธี</t>
  </si>
  <si>
    <t>2.เปิดสมุดบัญชีธนาคารขยะ</t>
  </si>
  <si>
    <t>2.จำนวนขยะในสำนักวิทย</t>
  </si>
  <si>
    <t>การใช้กระดาษ A4 และ A3 (สีขาว)</t>
  </si>
  <si>
    <t>เพื่อจัดการมลพิษทางอากาศให้ถูกวิธี</t>
  </si>
  <si>
    <t>3.ทุกกลุ่มงานมีการใช้กระดาษ</t>
  </si>
  <si>
    <t>บริการลดลง</t>
  </si>
  <si>
    <t>เพื่ออนุรักษ์สิ่งแวดล้อม</t>
  </si>
  <si>
    <t>2 หน้า</t>
  </si>
  <si>
    <t>3.ผลของการวัดค่าการจัดการ</t>
  </si>
  <si>
    <t>4.นำเก้าอี้เลื่อนที่ชำรุด</t>
  </si>
  <si>
    <t>น้ำเสีย</t>
  </si>
  <si>
    <t>มาดัดแปลงเพื่อใช้ประโยชน์</t>
  </si>
  <si>
    <t>4.ผลของการวัดค่าการจัดการ</t>
  </si>
  <si>
    <t>การใช้น้ำประปา</t>
  </si>
  <si>
    <t>m3</t>
  </si>
  <si>
    <t>5.มีระบบจัดการน้ำเสียของ</t>
  </si>
  <si>
    <t>มลพิษทางอากาศ</t>
  </si>
  <si>
    <t>kg CO2e/m3</t>
  </si>
  <si>
    <t>ขยะของเสีย (ฝังกลบ)</t>
  </si>
  <si>
    <t>4.Big Cleaning Day/ กิจกรรม</t>
  </si>
  <si>
    <t>เพื่อจัดสภาพแวดล้อมให้เอื้อต่อการเรียนรู้</t>
  </si>
  <si>
    <t>ร่วมกิจกรรม Big Cleaning</t>
  </si>
  <si>
    <t>ผลตรวจประเมินการดำเนิน</t>
  </si>
  <si>
    <t>8 ส</t>
  </si>
  <si>
    <t>และการทำงาน</t>
  </si>
  <si>
    <t>Day และทำกิจกรรม 8 ส.</t>
  </si>
  <si>
    <t>การจัดกิจกรรม Big</t>
  </si>
  <si>
    <t>เพื่อสร้างความตระหนักในการประหยัด</t>
  </si>
  <si>
    <t>ในกลุ่มงานต่างภายใน</t>
  </si>
  <si>
    <t xml:space="preserve"> Cleaning Day</t>
  </si>
  <si>
    <t>พลังงานและอนุรักษ์สิ่งแวดล้อม</t>
  </si>
  <si>
    <t xml:space="preserve">สำนักวิทยบริการ </t>
  </si>
  <si>
    <t>เพื่อประหยัดพลังงานและรักษา</t>
  </si>
  <si>
    <t>5.สำนักฯรักษ์โลก</t>
  </si>
  <si>
    <t>เพื่อสร้างจิตสำนึกที่ดีให้กับบุคลากร</t>
  </si>
  <si>
    <t>บุคลากรและผู้ใช้บริการ</t>
  </si>
  <si>
    <t>ระดับความพึงพอใจต่อการ</t>
  </si>
  <si>
    <t>และผู้ใช้บริการเรื่องการอนุรักษ์</t>
  </si>
  <si>
    <t>มีส่วนร่วมกิจกรรมสำนักฯ</t>
  </si>
  <si>
    <t>เข้าร่วมกิจกรรมไม่น้อยกว่า</t>
  </si>
  <si>
    <t>สิ่งแวดล้อมและพลังงาน</t>
  </si>
  <si>
    <t>รักษ์โลก</t>
  </si>
  <si>
    <t>6.บิลค่าไฟลดมาแลกแก้ว</t>
  </si>
  <si>
    <t>เพื่อส่งเสริมและสร้างจิตสำนึกที่ดี</t>
  </si>
  <si>
    <t>บุคลการและผู้ใช้บริการ</t>
  </si>
  <si>
    <t>ในการลดพลังงานไฟฟ้า</t>
  </si>
  <si>
    <t>นำบิลค่าไฟ 2 เดือนมา</t>
  </si>
  <si>
    <t>เข้ากิจกรรมไม่น้อยกว่า</t>
  </si>
  <si>
    <t>มาร่วมกิจกรรม</t>
  </si>
  <si>
    <t>5 คน</t>
  </si>
  <si>
    <t>7. DIY ทำได้เลย</t>
  </si>
  <si>
    <t>เพื่อนำสิ่งของที่เหลือใช้มาประดิษฐ์ให้</t>
  </si>
  <si>
    <t>ประดิษฐ์สิ่งของ วัสดุเหลือใช้</t>
  </si>
  <si>
    <t>สามารถใช้ประโยชน์ได้</t>
  </si>
  <si>
    <t>ร่วมกิจกรรม DIY</t>
  </si>
  <si>
    <t>ไมน้อยกว่า 5 ชิ้น</t>
  </si>
  <si>
    <t>GHG</t>
  </si>
  <si>
    <t>8.ประกวด 8 ส.ของกลุ่มงาน</t>
  </si>
  <si>
    <t>เพื่อสร้างจิตสำนักที่ดีให้กับบุคลากร</t>
  </si>
  <si>
    <t>บุคลากรร่วมกิจกรรม 8 ส.</t>
  </si>
  <si>
    <t>ผลจากการตรวจประเมิน</t>
  </si>
  <si>
    <t>ทุกกลุ่มงาน</t>
  </si>
  <si>
    <t>กิจกรรม</t>
  </si>
  <si>
    <t>9.ประกวดประดิษฐ์งานจาก</t>
  </si>
  <si>
    <t>บุคลากรทุกกลุ่มงาน</t>
  </si>
  <si>
    <t>ผลงานการประกวด</t>
  </si>
  <si>
    <t>สิ่งของเหลือใช้</t>
  </si>
  <si>
    <t>ประดิษฐ์สิ่งของเหลือใช้</t>
  </si>
  <si>
    <t>10.จัดทำบันไดลดการใช้</t>
  </si>
  <si>
    <t>เพื่อสร้างจิตสำนึกที่ดีและสร้างสุขนิสัย</t>
  </si>
  <si>
    <t>พลังงานเพื่อสุขภาพที่ดี</t>
  </si>
  <si>
    <t>ในการลดการใช้พลังงาน</t>
  </si>
  <si>
    <t>ตระหนักถึงการสร้างนิสัยที่ดี</t>
  </si>
  <si>
    <t>เดินขึ้นบันไดแทนการใช้ลิฟท์</t>
  </si>
  <si>
    <t>tCO2e</t>
  </si>
  <si>
    <t>ในการใช้พลังงานและดูแล</t>
  </si>
  <si>
    <t>และมีตัววัดการใช้พลังงาน</t>
  </si>
  <si>
    <t>สุขภาพ</t>
  </si>
  <si>
    <t>11.จัดทำระบบ E-office</t>
  </si>
  <si>
    <t>เพื่อลดการใช้กระดาษในการประชุม</t>
  </si>
  <si>
    <t>มีระบบ E-office</t>
  </si>
  <si>
    <t>ปริมาณการใช้ขยะลดลง</t>
  </si>
  <si>
    <t>เพื่อลดค่าใช้จ่ายในการซื้อกระดาษ</t>
  </si>
  <si>
    <t>ประเภท</t>
  </si>
  <si>
    <t>ปี พ.ศ. 2561</t>
  </si>
  <si>
    <t>ม.ค.</t>
  </si>
  <si>
    <t>ก.พ.</t>
  </si>
  <si>
    <t>มี.ค.</t>
  </si>
  <si>
    <t>เม.ย.</t>
  </si>
  <si>
    <t>พ.ย.</t>
  </si>
  <si>
    <t>ก.ค.</t>
  </si>
  <si>
    <t>ส.ค.</t>
  </si>
  <si>
    <t>ก.ย.</t>
  </si>
  <si>
    <t>ต.ค.</t>
  </si>
  <si>
    <t>ธ.ค.</t>
  </si>
  <si>
    <t>กก.</t>
  </si>
  <si>
    <t>กรอกข้อมูลใน Sheet CH4จากระบบ septic tank</t>
  </si>
  <si>
    <t>5.การใช้สารทำความเย็นชนิด R134a</t>
  </si>
  <si>
    <t>ปริมาณไฟฟ้า</t>
  </si>
  <si>
    <t>น้ำประปา</t>
  </si>
  <si>
    <t>การคำนวณ CH4 จาก Septic tank</t>
  </si>
  <si>
    <t>ข้อมูลวันและบุคลากรปี 2561</t>
  </si>
  <si>
    <t>กรกฏาคม</t>
  </si>
  <si>
    <t>จำนวนวันเปิดบริการ</t>
  </si>
  <si>
    <t xml:space="preserve">จำนวนบุคลากรห้องสมุด </t>
  </si>
  <si>
    <t>ข้อมูลวันและบุคลากรปี 2562</t>
  </si>
  <si>
    <t>หมายเหตุ -  การปล่อยก๊าซเรือนกระจกจากระบบ septic tank ของหอสมุด คำนวณเฉพาะประชากรบุคลากรห้องสมุดเท่านั้น</t>
  </si>
  <si>
    <t>หมายหตุ</t>
  </si>
  <si>
    <t>การเลือกค่า T (degree of utilization of treatment/discharge) เนื่องจากมีระบบเดียว เนื่องจากมีระบบเดียว ใช้ระบบ Septic Tank เพราะฉะนั้น จึงใช้ T = 1</t>
  </si>
  <si>
    <t>การเลือกค่า U (fraction of population in income group in inventory year) เนื่องจากสัดส่วนพนักงานมีแบบเดียว เพราะฉะนั้น  จึงใช้ U = 1</t>
  </si>
  <si>
    <t xml:space="preserve">EF   =  0.6 kg CH4 / kg BOD  x  0.5  
      =  0.3 kg CH4 / kg BOD </t>
  </si>
  <si>
    <t xml:space="preserve"> tow</t>
  </si>
  <si>
    <t xml:space="preserve">Ui </t>
  </si>
  <si>
    <t>Tij</t>
  </si>
  <si>
    <t>Efj</t>
  </si>
  <si>
    <t>จำนวนพนักงานเฉลี่ย</t>
  </si>
  <si>
    <t>BOD</t>
  </si>
  <si>
    <t>จำนวนวันทำงาน</t>
  </si>
  <si>
    <t>CH4 Emission</t>
  </si>
  <si>
    <t>ปี พ.ศ. 2562</t>
  </si>
  <si>
    <t xml:space="preserve"> รายงานสรุปการส่งข้อมูลของหน่วยงาน สำนักวิทยบริการ มหาวิทยาลัยมหาสารคาม</t>
  </si>
  <si>
    <t>ลำดับ</t>
  </si>
  <si>
    <t>การส่งข้อมูล 
(มี/ไม่มี)</t>
  </si>
  <si>
    <t>อ้างอิงเอกสารรายงาน
(ระบุชื่อไฟล์ตามที่แนบส่ง)</t>
  </si>
  <si>
    <t>ชี้แจงรายละเอียดที่ไม่สามารถรายงานผลได้</t>
  </si>
  <si>
    <t>รายงานประสิทธิภาพการใช้พลังงาน EUI</t>
  </si>
  <si>
    <t>form-report-GreenLibrary</t>
  </si>
  <si>
    <t>รายงานการจัดการขยะ</t>
  </si>
  <si>
    <t>มี</t>
  </si>
  <si>
    <t>รายงานค่าการปล่อยก๊าซเรือนกระจก</t>
  </si>
  <si>
    <t>form-CFO</t>
  </si>
  <si>
    <t>แผนพัฒนาห้องสมุดสีเขียวปี 2561</t>
  </si>
  <si>
    <t>ผลตามแผนพัฒนาห้องสมุดสีเขียวปี 2561</t>
  </si>
  <si>
    <t>แผนพัฒนาห้องสมุดสีเขียวปี 2562</t>
  </si>
  <si>
    <t>การประเมินประสิทธิภาพการจัดการน้ำเสีย</t>
  </si>
  <si>
    <t>ไม่มีแบบฟอร์มกำหนด</t>
  </si>
  <si>
    <t>การประเมินประสิทธิภาพการจัดการมลพิษ</t>
  </si>
  <si>
    <t>ผลสัมฤทธิ์ของการส่งเสริมการเรียนรู้ด้านพลังงานและสิ่งแวดล้อม</t>
  </si>
  <si>
    <t>ร้อยละของผู้เข้ารับการอบรมที่ผ่านการทดสอบความรู้ หรือ ร้อยละของผู้เข้าร่วมกิจกรรมที่ผ่านการทดสอบความรู้ เป็นต้น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</si>
</sst>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"/>
    <numFmt numFmtId="165" formatCode="0.0000"/>
    <numFmt numFmtId="166" formatCode="_-* #,##0_-;\-* #,##0_-;_-* &quot;-&quot;??_-;_-@"/>
    <numFmt numFmtId="167" formatCode="_-* #,##0.00_-;\-* #,##0.00_-;_-* &quot;-&quot;??_-;_-@"/>
  </numFmts>
  <fonts count="30">
    <font>
      <sz val="11.0"/>
      <color rgb="FF000000"/>
      <name val="Calibri"/>
    </font>
    <font>
      <sz val="18.0"/>
      <color rgb="FF000000"/>
      <name val="Sarabun"/>
    </font>
    <font>
      <b/>
      <sz val="16.0"/>
      <color rgb="FF000000"/>
      <name val="Sarabun"/>
    </font>
    <font>
      <b/>
      <sz val="48.0"/>
      <color rgb="FFFF0000"/>
      <name val="Sarabun"/>
    </font>
    <font>
      <sz val="16.0"/>
      <color rgb="FF000000"/>
      <name val="Sarabun"/>
    </font>
    <font>
      <b/>
      <sz val="16.0"/>
      <color rgb="FFFF0000"/>
      <name val="Sarabun"/>
    </font>
    <font>
      <sz val="11.0"/>
      <color rgb="FF000000"/>
      <name val="Sarabun"/>
    </font>
    <font>
      <b/>
      <sz val="18.0"/>
      <color rgb="FF000000"/>
      <name val="Sarabun"/>
    </font>
    <font/>
    <font>
      <sz val="14.0"/>
      <color rgb="FFFF0000"/>
      <name val="Sarabun"/>
    </font>
    <font>
      <b/>
      <sz val="11.0"/>
      <color rgb="FF000000"/>
      <name val="Sarabun"/>
    </font>
    <font>
      <b/>
      <sz val="16.0"/>
      <color rgb="FF993300"/>
      <name val="Sarabun"/>
    </font>
    <font>
      <b/>
      <sz val="16.0"/>
      <name val="Sarabun"/>
    </font>
    <font>
      <sz val="16.0"/>
      <color rgb="FFFF0000"/>
      <name val="Sarabun"/>
    </font>
    <font>
      <sz val="10.0"/>
      <name val="Arial"/>
    </font>
    <font>
      <sz val="18.0"/>
      <color rgb="FFFF0000"/>
      <name val="Sarabun"/>
    </font>
    <font>
      <sz val="14.0"/>
      <color rgb="FF000000"/>
      <name val="Sarabun"/>
    </font>
    <font>
      <b/>
      <sz val="12.0"/>
      <color rgb="FFFF0000"/>
      <name val="Sarabun"/>
    </font>
    <font>
      <sz val="10.0"/>
      <color rgb="FF000000"/>
      <name val="Sarabun"/>
    </font>
    <font>
      <b/>
      <sz val="12.0"/>
      <color rgb="FF000000"/>
      <name val="Sarabun"/>
    </font>
    <font>
      <sz val="12.0"/>
      <color rgb="FF000000"/>
      <name val="Sarabun"/>
    </font>
    <font>
      <b/>
      <sz val="12.0"/>
      <color rgb="FF000000"/>
      <name val="Calibri"/>
    </font>
    <font>
      <sz val="12.0"/>
      <color rgb="FF000000"/>
      <name val="Calibri"/>
    </font>
    <font>
      <b/>
      <sz val="11.0"/>
      <color rgb="FF000000"/>
      <name val="Calibri"/>
    </font>
    <font>
      <b/>
      <sz val="20.0"/>
      <color rgb="FFFF0000"/>
      <name val="Sarabun"/>
    </font>
    <font>
      <sz val="16.0"/>
      <name val="Sarabun"/>
    </font>
    <font>
      <b/>
      <u/>
      <sz val="16.0"/>
      <color rgb="FF000000"/>
      <name val="Sarabun"/>
    </font>
    <font>
      <b/>
      <sz val="18.0"/>
      <color rgb="FFFFFF00"/>
      <name val="Sarabun"/>
    </font>
    <font>
      <b/>
      <sz val="22.0"/>
      <color rgb="FF000000"/>
      <name val="Sarabun"/>
    </font>
    <font>
      <b/>
      <sz val="20.0"/>
      <color rgb="FF000000"/>
      <name val="Sarabun"/>
    </font>
  </fonts>
  <fills count="1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2D69B"/>
        <bgColor rgb="FFC2D69B"/>
      </patternFill>
    </fill>
    <fill>
      <patternFill patternType="solid">
        <fgColor rgb="FF00FF00"/>
        <bgColor rgb="FF00FF00"/>
      </patternFill>
    </fill>
    <fill>
      <patternFill patternType="solid">
        <fgColor rgb="FFFDE9D9"/>
        <bgColor rgb="FFFDE9D9"/>
      </patternFill>
    </fill>
    <fill>
      <patternFill patternType="solid">
        <fgColor rgb="FF99CC00"/>
        <bgColor rgb="FF99CC00"/>
      </patternFill>
    </fill>
    <fill>
      <patternFill patternType="solid">
        <fgColor rgb="FFFF0000"/>
        <bgColor rgb="FFFF0000"/>
      </patternFill>
    </fill>
    <fill>
      <patternFill patternType="solid">
        <fgColor rgb="FFEEECE1"/>
        <bgColor rgb="FFEEECE1"/>
      </patternFill>
    </fill>
    <fill>
      <patternFill patternType="solid">
        <fgColor rgb="FFC6D9F0"/>
        <bgColor rgb="FFC6D9F0"/>
      </patternFill>
    </fill>
    <fill>
      <patternFill patternType="solid">
        <fgColor rgb="FFCCFFCC"/>
        <bgColor rgb="FFCCFFCC"/>
      </patternFill>
    </fill>
    <fill>
      <patternFill patternType="solid">
        <fgColor rgb="FF00CCFF"/>
        <bgColor rgb="FF00CCFF"/>
      </patternFill>
    </fill>
    <fill>
      <patternFill patternType="solid">
        <fgColor rgb="FFDBE5F1"/>
        <bgColor rgb="FFDBE5F1"/>
      </patternFill>
    </fill>
  </fills>
  <borders count="41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/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medium">
        <color rgb="FFC0C0C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medium">
        <color rgb="FFC0C0C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 style="medium">
        <color rgb="FFC0C0C0"/>
      </top>
      <bottom style="medium">
        <color rgb="FF000000"/>
      </bottom>
    </border>
    <border>
      <left style="medium">
        <color rgb="FFC0C0C0"/>
      </left>
      <right style="dotted">
        <color rgb="FF000000"/>
      </right>
      <top style="medium">
        <color rgb="FFC0C0C0"/>
      </top>
      <bottom style="medium">
        <color rgb="FF000000"/>
      </bottom>
    </border>
    <border>
      <left style="medium">
        <color rgb="FFC0C0C0"/>
      </left>
      <right style="medium">
        <color rgb="FF000000"/>
      </right>
      <top style="medium">
        <color rgb="FFC0C0C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/>
      <bottom style="medium">
        <color rgb="FF000000"/>
      </bottom>
    </border>
    <border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2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horizontal="right" readingOrder="1" shrinkToFit="0" vertical="bottom" wrapText="1"/>
    </xf>
    <xf borderId="0" fillId="0" fontId="3" numFmtId="0" xfId="0" applyAlignment="1" applyFont="1">
      <alignment shrinkToFit="0" vertical="bottom" wrapText="0"/>
    </xf>
    <xf borderId="0" fillId="0" fontId="2" numFmtId="3" xfId="0" applyAlignment="1" applyFont="1" applyNumberFormat="1">
      <alignment horizontal="left" readingOrder="1" shrinkToFit="0" vertical="bottom" wrapText="0"/>
    </xf>
    <xf borderId="0" fillId="0" fontId="4" numFmtId="3" xfId="0" applyAlignment="1" applyFont="1" applyNumberFormat="1">
      <alignment shrinkToFit="0" vertical="bottom" wrapText="0"/>
    </xf>
    <xf borderId="0" fillId="0" fontId="0" numFmtId="0" xfId="0" applyAlignment="1" applyFont="1">
      <alignment shrinkToFit="0" vertical="top" wrapText="0"/>
    </xf>
    <xf borderId="0" fillId="0" fontId="4" numFmtId="4" xfId="0" applyAlignment="1" applyFont="1" applyNumberFormat="1">
      <alignment shrinkToFit="0" vertical="bottom" wrapText="0"/>
    </xf>
    <xf borderId="0" fillId="0" fontId="0" numFmtId="3" xfId="0" applyAlignment="1" applyFont="1" applyNumberFormat="1">
      <alignment shrinkToFit="0" vertical="top" wrapText="0"/>
    </xf>
    <xf borderId="0" fillId="0" fontId="4" numFmtId="0" xfId="0" applyAlignment="1" applyFont="1">
      <alignment shrinkToFit="0" vertical="bottom" wrapText="0"/>
    </xf>
    <xf borderId="0" fillId="0" fontId="0" numFmtId="4" xfId="0" applyAlignment="1" applyFont="1" applyNumberFormat="1">
      <alignment shrinkToFit="0" vertical="top" wrapText="0"/>
    </xf>
    <xf borderId="0" fillId="0" fontId="5" numFmtId="3" xfId="0" applyAlignment="1" applyFont="1" applyNumberFormat="1">
      <alignment horizontal="left" readingOrder="1" shrinkToFit="0" vertical="bottom" wrapText="0"/>
    </xf>
    <xf borderId="1" fillId="2" fontId="0" numFmtId="4" xfId="0" applyAlignment="1" applyBorder="1" applyFill="1" applyFont="1" applyNumberFormat="1">
      <alignment shrinkToFit="0" vertical="top" wrapText="0"/>
    </xf>
    <xf borderId="0" fillId="0" fontId="2" numFmtId="0" xfId="0" applyAlignment="1" applyFont="1">
      <alignment horizontal="right" shrinkToFit="0" vertical="bottom" wrapText="0"/>
    </xf>
    <xf borderId="0" fillId="0" fontId="2" numFmtId="0" xfId="0" applyAlignment="1" applyFont="1">
      <alignment horizontal="right" readingOrder="1" shrinkToFit="0" vertical="top" wrapText="1"/>
    </xf>
    <xf borderId="0" fillId="0" fontId="2" numFmtId="3" xfId="0" applyAlignment="1" applyFont="1" applyNumberFormat="1">
      <alignment shrinkToFit="0" vertical="bottom" wrapText="0"/>
    </xf>
    <xf borderId="0" fillId="0" fontId="2" numFmtId="3" xfId="0" applyAlignment="1" applyFont="1" applyNumberFormat="1">
      <alignment horizontal="left" readingOrder="1" shrinkToFit="0" vertical="top" wrapText="0"/>
    </xf>
    <xf borderId="0" fillId="0" fontId="2" numFmtId="4" xfId="0" applyAlignment="1" applyFont="1" applyNumberFormat="1">
      <alignment shrinkToFit="0" vertical="bottom" wrapText="0"/>
    </xf>
    <xf borderId="0" fillId="0" fontId="4" numFmtId="3" xfId="0" applyAlignment="1" applyFont="1" applyNumberFormat="1">
      <alignment shrinkToFit="0" vertical="top" wrapText="0"/>
    </xf>
    <xf borderId="0" fillId="0" fontId="2" numFmtId="0" xfId="0" applyAlignment="1" applyFont="1">
      <alignment shrinkToFit="0" vertical="bottom" wrapText="0"/>
    </xf>
    <xf borderId="0" fillId="0" fontId="4" numFmtId="4" xfId="0" applyAlignment="1" applyFont="1" applyNumberFormat="1">
      <alignment shrinkToFit="0" vertical="top" wrapText="0"/>
    </xf>
    <xf borderId="0" fillId="0" fontId="4" numFmtId="0" xfId="0" applyAlignment="1" applyFont="1">
      <alignment shrinkToFit="0" vertical="top" wrapText="0"/>
    </xf>
    <xf borderId="0" fillId="0" fontId="6" numFmtId="0" xfId="0" applyAlignment="1" applyFont="1">
      <alignment shrinkToFit="0" vertical="bottom" wrapText="0"/>
    </xf>
    <xf borderId="0" fillId="0" fontId="2" numFmtId="0" xfId="0" applyAlignment="1" applyFont="1">
      <alignment horizontal="right" shrinkToFit="0" vertical="top" wrapText="0"/>
    </xf>
    <xf borderId="1" fillId="3" fontId="2" numFmtId="0" xfId="0" applyAlignment="1" applyBorder="1" applyFill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2" numFmtId="3" xfId="0" applyAlignment="1" applyFont="1" applyNumberFormat="1">
      <alignment shrinkToFit="0" vertical="top" wrapText="0"/>
    </xf>
    <xf borderId="0" fillId="0" fontId="2" numFmtId="4" xfId="0" applyAlignment="1" applyFont="1" applyNumberFormat="1">
      <alignment shrinkToFit="0" vertical="top" wrapText="0"/>
    </xf>
    <xf borderId="0" fillId="0" fontId="2" numFmtId="0" xfId="0" applyAlignment="1" applyFont="1">
      <alignment shrinkToFit="0" vertical="top" wrapText="0"/>
    </xf>
    <xf borderId="2" fillId="4" fontId="2" numFmtId="0" xfId="0" applyAlignment="1" applyBorder="1" applyFill="1" applyFont="1">
      <alignment horizontal="center" shrinkToFit="0" vertical="bottom" wrapText="1"/>
    </xf>
    <xf borderId="3" fillId="4" fontId="2" numFmtId="3" xfId="0" applyAlignment="1" applyBorder="1" applyFont="1" applyNumberFormat="1">
      <alignment horizontal="left" readingOrder="1" shrinkToFit="0" vertical="bottom" wrapText="1"/>
    </xf>
    <xf borderId="4" fillId="0" fontId="4" numFmtId="0" xfId="0" applyAlignment="1" applyBorder="1" applyFont="1">
      <alignment shrinkToFit="0" vertical="top" wrapText="1"/>
    </xf>
    <xf borderId="5" fillId="4" fontId="2" numFmtId="3" xfId="0" applyAlignment="1" applyBorder="1" applyFont="1" applyNumberFormat="1">
      <alignment horizontal="center" readingOrder="1" shrinkToFit="0" vertical="bottom" wrapText="1"/>
    </xf>
    <xf borderId="2" fillId="4" fontId="2" numFmtId="3" xfId="0" applyAlignment="1" applyBorder="1" applyFont="1" applyNumberFormat="1">
      <alignment horizontal="center" readingOrder="1" shrinkToFit="0" vertical="top" wrapText="1"/>
    </xf>
    <xf borderId="2" fillId="4" fontId="2" numFmtId="4" xfId="0" applyAlignment="1" applyBorder="1" applyFont="1" applyNumberFormat="1">
      <alignment horizontal="center" readingOrder="1" shrinkToFit="0" vertical="bottom" wrapText="1"/>
    </xf>
    <xf borderId="5" fillId="4" fontId="2" numFmtId="3" xfId="0" applyAlignment="1" applyBorder="1" applyFont="1" applyNumberFormat="1">
      <alignment horizontal="center" readingOrder="1" shrinkToFit="0" vertical="top" wrapText="1"/>
    </xf>
    <xf borderId="6" fillId="0" fontId="8" numFmtId="0" xfId="0" applyBorder="1" applyFont="1"/>
    <xf borderId="7" fillId="4" fontId="2" numFmtId="3" xfId="0" applyAlignment="1" applyBorder="1" applyFont="1" applyNumberFormat="1">
      <alignment horizontal="center" readingOrder="1" shrinkToFit="0" vertical="bottom" wrapText="1"/>
    </xf>
    <xf borderId="8" fillId="4" fontId="2" numFmtId="3" xfId="0" applyAlignment="1" applyBorder="1" applyFont="1" applyNumberFormat="1">
      <alignment horizontal="center" readingOrder="1" shrinkToFit="0" vertical="bottom" wrapText="1"/>
    </xf>
    <xf borderId="2" fillId="4" fontId="2" numFmtId="4" xfId="0" applyAlignment="1" applyBorder="1" applyFont="1" applyNumberFormat="1">
      <alignment horizontal="center" readingOrder="1" shrinkToFit="0" vertical="top" wrapText="1"/>
    </xf>
    <xf borderId="9" fillId="0" fontId="8" numFmtId="0" xfId="0" applyBorder="1" applyFont="1"/>
    <xf borderId="10" fillId="0" fontId="8" numFmtId="0" xfId="0" applyBorder="1" applyFont="1"/>
    <xf borderId="11" fillId="0" fontId="2" numFmtId="0" xfId="0" applyAlignment="1" applyBorder="1" applyFont="1">
      <alignment horizontal="left" readingOrder="1" shrinkToFit="0" vertical="bottom" wrapText="1"/>
    </xf>
    <xf borderId="12" fillId="4" fontId="2" numFmtId="3" xfId="0" applyAlignment="1" applyBorder="1" applyFont="1" applyNumberFormat="1">
      <alignment horizontal="center" readingOrder="1" shrinkToFit="0" vertical="top" wrapText="1"/>
    </xf>
    <xf borderId="13" fillId="4" fontId="2" numFmtId="0" xfId="0" applyAlignment="1" applyBorder="1" applyFont="1">
      <alignment horizontal="center" readingOrder="1" shrinkToFit="0" vertical="top" wrapText="1"/>
    </xf>
    <xf borderId="11" fillId="0" fontId="4" numFmtId="3" xfId="0" applyAlignment="1" applyBorder="1" applyFont="1" applyNumberFormat="1">
      <alignment horizontal="center" readingOrder="1" shrinkToFit="0" vertical="bottom" wrapText="1"/>
    </xf>
    <xf borderId="11" fillId="0" fontId="4" numFmtId="3" xfId="0" applyAlignment="1" applyBorder="1" applyFont="1" applyNumberFormat="1">
      <alignment horizontal="center" shrinkToFit="0" vertical="top" wrapText="0"/>
    </xf>
    <xf borderId="11" fillId="5" fontId="4" numFmtId="164" xfId="0" applyAlignment="1" applyBorder="1" applyFill="1" applyFont="1" applyNumberFormat="1">
      <alignment horizontal="center" readingOrder="1" shrinkToFit="0" vertical="bottom" wrapText="1"/>
    </xf>
    <xf borderId="14" fillId="0" fontId="4" numFmtId="3" xfId="0" applyAlignment="1" applyBorder="1" applyFont="1" applyNumberFormat="1">
      <alignment horizontal="center" readingOrder="1" shrinkToFit="0" vertical="top" wrapText="1"/>
    </xf>
    <xf borderId="11" fillId="0" fontId="4" numFmtId="3" xfId="0" applyAlignment="1" applyBorder="1" applyFont="1" applyNumberFormat="1">
      <alignment horizontal="center" readingOrder="1" shrinkToFit="0" vertical="top" wrapText="1"/>
    </xf>
    <xf borderId="11" fillId="0" fontId="4" numFmtId="4" xfId="0" applyAlignment="1" applyBorder="1" applyFont="1" applyNumberFormat="1">
      <alignment horizontal="center" readingOrder="1" shrinkToFit="0" vertical="bottom" wrapText="1"/>
    </xf>
    <xf borderId="11" fillId="0" fontId="4" numFmtId="4" xfId="0" applyAlignment="1" applyBorder="1" applyFont="1" applyNumberFormat="1">
      <alignment horizontal="center" readingOrder="1" shrinkToFit="0" vertical="top" wrapText="1"/>
    </xf>
    <xf borderId="11" fillId="0" fontId="2" numFmtId="0" xfId="0" applyAlignment="1" applyBorder="1" applyFont="1">
      <alignment shrinkToFit="0" vertical="bottom" wrapText="0"/>
    </xf>
    <xf borderId="0" fillId="0" fontId="9" numFmtId="3" xfId="0" applyAlignment="1" applyFont="1" applyNumberFormat="1">
      <alignment shrinkToFit="0" vertical="top" wrapText="0"/>
    </xf>
    <xf borderId="0" fillId="0" fontId="10" numFmtId="0" xfId="0" applyAlignment="1" applyFont="1">
      <alignment shrinkToFit="0" vertical="bottom" wrapText="0"/>
    </xf>
    <xf borderId="11" fillId="4" fontId="2" numFmtId="0" xfId="0" applyAlignment="1" applyBorder="1" applyFont="1">
      <alignment shrinkToFit="0" vertical="bottom" wrapText="0"/>
    </xf>
    <xf borderId="11" fillId="4" fontId="2" numFmtId="3" xfId="0" applyAlignment="1" applyBorder="1" applyFont="1" applyNumberFormat="1">
      <alignment horizontal="center" readingOrder="1" shrinkToFit="0" vertical="bottom" wrapText="1"/>
    </xf>
    <xf borderId="11" fillId="4" fontId="2" numFmtId="3" xfId="0" applyAlignment="1" applyBorder="1" applyFont="1" applyNumberFormat="1">
      <alignment horizontal="center" shrinkToFit="0" vertical="bottom" wrapText="0"/>
    </xf>
    <xf borderId="11" fillId="4" fontId="2" numFmtId="164" xfId="0" applyAlignment="1" applyBorder="1" applyFont="1" applyNumberFormat="1">
      <alignment shrinkToFit="0" vertical="bottom" wrapText="0"/>
    </xf>
    <xf borderId="11" fillId="4" fontId="2" numFmtId="4" xfId="0" applyAlignment="1" applyBorder="1" applyFont="1" applyNumberFormat="1">
      <alignment horizontal="center" readingOrder="1" shrinkToFit="0" vertical="bottom" wrapText="1"/>
    </xf>
    <xf borderId="0" fillId="0" fontId="9" numFmtId="0" xfId="0" applyAlignment="1" applyFont="1">
      <alignment shrinkToFit="0" vertical="bottom" wrapText="0"/>
    </xf>
    <xf borderId="11" fillId="5" fontId="4" numFmtId="3" xfId="0" applyAlignment="1" applyBorder="1" applyFont="1" applyNumberFormat="1">
      <alignment horizontal="center" shrinkToFit="0" vertical="top" wrapText="0"/>
    </xf>
    <xf borderId="11" fillId="0" fontId="4" numFmtId="4" xfId="0" applyAlignment="1" applyBorder="1" applyFont="1" applyNumberFormat="1">
      <alignment horizontal="center" shrinkToFit="0" vertical="top" wrapText="0"/>
    </xf>
    <xf borderId="1" fillId="3" fontId="7" numFmtId="0" xfId="0" applyAlignment="1" applyBorder="1" applyFont="1">
      <alignment shrinkToFit="0" vertical="top" wrapText="0"/>
    </xf>
    <xf borderId="1" fillId="3" fontId="0" numFmtId="0" xfId="0" applyAlignment="1" applyBorder="1" applyFont="1">
      <alignment shrinkToFit="0" vertical="top" wrapText="0"/>
    </xf>
    <xf borderId="2" fillId="4" fontId="2" numFmtId="0" xfId="0" applyAlignment="1" applyBorder="1" applyFont="1">
      <alignment horizontal="center" shrinkToFit="0" vertical="top" wrapText="0"/>
    </xf>
    <xf borderId="15" fillId="4" fontId="2" numFmtId="0" xfId="0" applyAlignment="1" applyBorder="1" applyFont="1">
      <alignment horizontal="center" shrinkToFit="0" vertical="top" wrapText="0"/>
    </xf>
    <xf borderId="14" fillId="0" fontId="8" numFmtId="0" xfId="0" applyBorder="1" applyFont="1"/>
    <xf borderId="5" fillId="4" fontId="2" numFmtId="0" xfId="0" applyAlignment="1" applyBorder="1" applyFont="1">
      <alignment horizontal="center" shrinkToFit="0" vertical="top" wrapText="0"/>
    </xf>
    <xf borderId="11" fillId="4" fontId="2" numFmtId="0" xfId="0" applyAlignment="1" applyBorder="1" applyFont="1">
      <alignment horizontal="center" shrinkToFit="0" vertical="top" wrapText="0"/>
    </xf>
    <xf borderId="12" fillId="4" fontId="2" numFmtId="0" xfId="0" applyAlignment="1" applyBorder="1" applyFont="1">
      <alignment horizontal="center" shrinkToFit="0" vertical="top" wrapText="0"/>
    </xf>
    <xf borderId="11" fillId="0" fontId="2" numFmtId="0" xfId="0" applyAlignment="1" applyBorder="1" applyFont="1">
      <alignment horizontal="center" shrinkToFit="0" vertical="top" wrapText="0"/>
    </xf>
    <xf borderId="11" fillId="5" fontId="4" numFmtId="4" xfId="0" applyAlignment="1" applyBorder="1" applyFont="1" applyNumberFormat="1">
      <alignment horizontal="center" shrinkToFit="0" vertical="bottom" wrapText="0"/>
    </xf>
    <xf borderId="11" fillId="5" fontId="4" numFmtId="4" xfId="0" applyAlignment="1" applyBorder="1" applyFont="1" applyNumberFormat="1">
      <alignment horizontal="center" readingOrder="0" shrinkToFit="0" vertical="bottom" wrapText="0"/>
    </xf>
    <xf borderId="11" fillId="0" fontId="4" numFmtId="0" xfId="0" applyAlignment="1" applyBorder="1" applyFont="1">
      <alignment shrinkToFit="0" vertical="top" wrapText="0"/>
    </xf>
    <xf borderId="6" fillId="0" fontId="4" numFmtId="0" xfId="0" applyAlignment="1" applyBorder="1" applyFont="1">
      <alignment horizontal="center" shrinkToFit="0" vertical="top" wrapText="0"/>
    </xf>
    <xf borderId="11" fillId="5" fontId="4" numFmtId="3" xfId="0" applyAlignment="1" applyBorder="1" applyFont="1" applyNumberFormat="1">
      <alignment horizontal="center" shrinkToFit="0" vertical="bottom" wrapText="0"/>
    </xf>
    <xf borderId="11" fillId="0" fontId="11" numFmtId="0" xfId="0" applyAlignment="1" applyBorder="1" applyFont="1">
      <alignment horizontal="center" shrinkToFit="0" vertical="top" wrapText="0"/>
    </xf>
    <xf borderId="11" fillId="0" fontId="4" numFmtId="0" xfId="0" applyAlignment="1" applyBorder="1" applyFont="1">
      <alignment shrinkToFit="0" vertical="top" wrapText="1"/>
    </xf>
    <xf borderId="11" fillId="0" fontId="4" numFmtId="0" xfId="0" applyAlignment="1" applyBorder="1" applyFont="1">
      <alignment horizontal="center" shrinkToFit="0" vertical="top" wrapText="0"/>
    </xf>
    <xf borderId="11" fillId="0" fontId="11" numFmtId="4" xfId="0" applyAlignment="1" applyBorder="1" applyFont="1" applyNumberFormat="1">
      <alignment horizontal="center" shrinkToFit="0" vertical="top" wrapText="0"/>
    </xf>
    <xf borderId="11" fillId="5" fontId="4" numFmtId="3" xfId="0" applyAlignment="1" applyBorder="1" applyFont="1" applyNumberFormat="1">
      <alignment shrinkToFit="0" vertical="bottom" wrapText="0"/>
    </xf>
    <xf borderId="11" fillId="6" fontId="11" numFmtId="0" xfId="0" applyAlignment="1" applyBorder="1" applyFill="1" applyFont="1">
      <alignment horizontal="center" shrinkToFit="0" vertical="top" wrapText="0"/>
    </xf>
    <xf borderId="11" fillId="0" fontId="4" numFmtId="4" xfId="0" applyAlignment="1" applyBorder="1" applyFont="1" applyNumberFormat="1">
      <alignment horizontal="center" readingOrder="0" shrinkToFit="0" vertical="top" wrapText="0"/>
    </xf>
    <xf borderId="16" fillId="0" fontId="8" numFmtId="0" xfId="0" applyBorder="1" applyFont="1"/>
    <xf borderId="11" fillId="5" fontId="4" numFmtId="3" xfId="0" applyAlignment="1" applyBorder="1" applyFont="1" applyNumberFormat="1">
      <alignment horizontal="center" readingOrder="0" shrinkToFit="0" vertical="bottom" wrapText="0"/>
    </xf>
    <xf borderId="11" fillId="5" fontId="4" numFmtId="3" xfId="0" applyAlignment="1" applyBorder="1" applyFont="1" applyNumberFormat="1">
      <alignment horizontal="center" readingOrder="0" shrinkToFit="0" vertical="top" wrapText="0"/>
    </xf>
    <xf borderId="0" fillId="0" fontId="12" numFmtId="0" xfId="0" applyAlignment="1" applyFont="1">
      <alignment horizontal="left" shrinkToFit="0" vertical="center" wrapText="0"/>
    </xf>
    <xf borderId="0" fillId="0" fontId="7" numFmtId="0" xfId="0" applyAlignment="1" applyFont="1">
      <alignment horizontal="center" shrinkToFit="0" vertical="top" wrapText="0"/>
    </xf>
    <xf borderId="0" fillId="0" fontId="13" numFmtId="0" xfId="0" applyAlignment="1" applyFont="1">
      <alignment horizontal="left" shrinkToFit="0" vertical="center" wrapText="0"/>
    </xf>
    <xf borderId="0" fillId="0" fontId="14" numFmtId="0" xfId="0" applyAlignment="1" applyFont="1">
      <alignment shrinkToFit="0" vertical="top" wrapText="0"/>
    </xf>
    <xf borderId="0" fillId="0" fontId="7" numFmtId="0" xfId="0" applyAlignment="1" applyFont="1">
      <alignment shrinkToFit="0" vertical="top" wrapText="0"/>
    </xf>
    <xf borderId="0" fillId="0" fontId="15" numFmtId="0" xfId="0" applyAlignment="1" applyFont="1">
      <alignment shrinkToFit="0" vertical="top" wrapText="0"/>
    </xf>
    <xf borderId="17" fillId="7" fontId="2" numFmtId="0" xfId="0" applyAlignment="1" applyBorder="1" applyFill="1" applyFont="1">
      <alignment horizontal="center" shrinkToFit="0" vertical="center" wrapText="0"/>
    </xf>
    <xf borderId="2" fillId="8" fontId="12" numFmtId="0" xfId="0" applyAlignment="1" applyBorder="1" applyFill="1" applyFont="1">
      <alignment horizontal="center" shrinkToFit="0" vertical="top" wrapText="0"/>
    </xf>
    <xf borderId="15" fillId="8" fontId="2" numFmtId="0" xfId="0" applyAlignment="1" applyBorder="1" applyFont="1">
      <alignment horizontal="center" shrinkToFit="0" vertical="top" wrapText="0"/>
    </xf>
    <xf borderId="18" fillId="9" fontId="4" numFmtId="17" xfId="0" applyAlignment="1" applyBorder="1" applyFill="1" applyFont="1" applyNumberFormat="1">
      <alignment horizontal="center" shrinkToFit="0" vertical="bottom" wrapText="0"/>
    </xf>
    <xf borderId="18" fillId="9" fontId="4" numFmtId="17" xfId="0" applyAlignment="1" applyBorder="1" applyFont="1" applyNumberFormat="1">
      <alignment horizontal="center" shrinkToFit="0" vertical="bottom" wrapText="1"/>
    </xf>
    <xf borderId="19" fillId="8" fontId="2" numFmtId="0" xfId="0" applyAlignment="1" applyBorder="1" applyFont="1">
      <alignment horizontal="center" shrinkToFit="0" vertical="top" wrapText="0"/>
    </xf>
    <xf borderId="20" fillId="8" fontId="2" numFmtId="0" xfId="0" applyAlignment="1" applyBorder="1" applyFont="1">
      <alignment horizontal="center" shrinkToFit="0" vertical="top" wrapText="0"/>
    </xf>
    <xf borderId="18" fillId="3" fontId="4" numFmtId="17" xfId="0" applyAlignment="1" applyBorder="1" applyFont="1" applyNumberFormat="1">
      <alignment horizontal="center" shrinkToFit="0" vertical="bottom" wrapText="0"/>
    </xf>
    <xf borderId="21" fillId="8" fontId="2" numFmtId="0" xfId="0" applyAlignment="1" applyBorder="1" applyFont="1">
      <alignment horizontal="center" shrinkToFit="0" vertical="top" wrapText="0"/>
    </xf>
    <xf borderId="18" fillId="3" fontId="2" numFmtId="17" xfId="0" applyAlignment="1" applyBorder="1" applyFont="1" applyNumberFormat="1">
      <alignment horizontal="center" shrinkToFit="0" vertical="center" wrapText="0"/>
    </xf>
    <xf borderId="19" fillId="0" fontId="4" numFmtId="4" xfId="0" applyAlignment="1" applyBorder="1" applyFont="1" applyNumberFormat="1">
      <alignment horizontal="center" shrinkToFit="0" vertical="bottom" wrapText="0"/>
    </xf>
    <xf borderId="20" fillId="0" fontId="4" numFmtId="4" xfId="0" applyAlignment="1" applyBorder="1" applyFont="1" applyNumberFormat="1">
      <alignment horizontal="center" shrinkToFit="0" vertical="bottom" wrapText="0"/>
    </xf>
    <xf borderId="18" fillId="5" fontId="4" numFmtId="17" xfId="0" applyAlignment="1" applyBorder="1" applyFont="1" applyNumberFormat="1">
      <alignment horizontal="center" shrinkToFit="0" vertical="center" wrapText="0"/>
    </xf>
    <xf borderId="21" fillId="0" fontId="4" numFmtId="4" xfId="0" applyAlignment="1" applyBorder="1" applyFont="1" applyNumberFormat="1">
      <alignment horizontal="center" shrinkToFit="0" vertical="top" wrapText="0"/>
    </xf>
    <xf borderId="22" fillId="0" fontId="4" numFmtId="4" xfId="0" applyAlignment="1" applyBorder="1" applyFont="1" applyNumberFormat="1">
      <alignment horizontal="center" shrinkToFit="0" vertical="center" wrapText="0"/>
    </xf>
    <xf borderId="22" fillId="0" fontId="4" numFmtId="0" xfId="0" applyAlignment="1" applyBorder="1" applyFont="1">
      <alignment horizontal="center" shrinkToFit="0" vertical="center" wrapText="0"/>
    </xf>
    <xf borderId="23" fillId="0" fontId="4" numFmtId="4" xfId="0" applyAlignment="1" applyBorder="1" applyFont="1" applyNumberFormat="1">
      <alignment horizontal="center" shrinkToFit="0" vertical="top" wrapText="1"/>
    </xf>
    <xf borderId="24" fillId="0" fontId="4" numFmtId="0" xfId="0" applyAlignment="1" applyBorder="1" applyFont="1">
      <alignment horizontal="center" shrinkToFit="0" vertical="top" wrapText="1"/>
    </xf>
    <xf borderId="25" fillId="0" fontId="4" numFmtId="0" xfId="0" applyAlignment="1" applyBorder="1" applyFont="1">
      <alignment horizontal="center" shrinkToFit="0" vertical="top" wrapText="1"/>
    </xf>
    <xf borderId="26" fillId="0" fontId="4" numFmtId="4" xfId="0" applyAlignment="1" applyBorder="1" applyFont="1" applyNumberFormat="1">
      <alignment horizontal="center" shrinkToFit="0" vertical="top" wrapText="1"/>
    </xf>
    <xf borderId="27" fillId="0" fontId="4" numFmtId="0" xfId="0" applyAlignment="1" applyBorder="1" applyFont="1">
      <alignment horizontal="center" shrinkToFit="0" vertical="top" wrapText="1"/>
    </xf>
    <xf borderId="28" fillId="0" fontId="4" numFmtId="0" xfId="0" applyAlignment="1" applyBorder="1" applyFont="1">
      <alignment horizontal="center" shrinkToFit="0" vertical="top" wrapText="1"/>
    </xf>
    <xf borderId="19" fillId="0" fontId="4" numFmtId="4" xfId="0" applyAlignment="1" applyBorder="1" applyFont="1" applyNumberFormat="1">
      <alignment horizontal="center" shrinkToFit="0" vertical="top" wrapText="0"/>
    </xf>
    <xf borderId="19" fillId="0" fontId="4" numFmtId="4" xfId="0" applyAlignment="1" applyBorder="1" applyFont="1" applyNumberFormat="1">
      <alignment horizontal="center" readingOrder="0" shrinkToFit="0" vertical="top" wrapText="0"/>
    </xf>
    <xf borderId="20" fillId="0" fontId="4" numFmtId="4" xfId="0" applyAlignment="1" applyBorder="1" applyFont="1" applyNumberFormat="1">
      <alignment horizontal="center" readingOrder="0" shrinkToFit="0" vertical="top" wrapText="0"/>
    </xf>
    <xf borderId="18" fillId="5" fontId="4" numFmtId="17" xfId="0" applyAlignment="1" applyBorder="1" applyFont="1" applyNumberFormat="1">
      <alignment horizontal="center" shrinkToFit="0" vertical="center" wrapText="1"/>
    </xf>
    <xf borderId="20" fillId="0" fontId="4" numFmtId="4" xfId="0" applyAlignment="1" applyBorder="1" applyFont="1" applyNumberFormat="1">
      <alignment horizontal="center" shrinkToFit="0" vertical="top" wrapText="0"/>
    </xf>
    <xf borderId="18" fillId="9" fontId="4" numFmtId="0" xfId="0" applyAlignment="1" applyBorder="1" applyFont="1">
      <alignment horizontal="center" shrinkToFit="0" vertical="center" wrapText="0"/>
    </xf>
    <xf borderId="18" fillId="9" fontId="4" numFmtId="17" xfId="0" applyAlignment="1" applyBorder="1" applyFont="1" applyNumberFormat="1">
      <alignment horizontal="center" shrinkToFit="0" vertical="center" wrapText="0"/>
    </xf>
    <xf borderId="29" fillId="9" fontId="4" numFmtId="0" xfId="0" applyAlignment="1" applyBorder="1" applyFont="1">
      <alignment horizontal="center" shrinkToFit="0" vertical="center" wrapText="0"/>
    </xf>
    <xf borderId="11" fillId="10" fontId="4" numFmtId="0" xfId="0" applyAlignment="1" applyBorder="1" applyFill="1" applyFont="1">
      <alignment shrinkToFit="0" vertical="bottom" wrapText="0"/>
    </xf>
    <xf borderId="11" fillId="4" fontId="12" numFmtId="0" xfId="0" applyAlignment="1" applyBorder="1" applyFont="1">
      <alignment horizontal="center" shrinkToFit="0" vertical="top" wrapText="0"/>
    </xf>
    <xf borderId="19" fillId="4" fontId="11" numFmtId="4" xfId="0" applyAlignment="1" applyBorder="1" applyFont="1" applyNumberFormat="1">
      <alignment horizontal="center" shrinkToFit="0" vertical="top" wrapText="0"/>
    </xf>
    <xf borderId="20" fillId="4" fontId="11" numFmtId="4" xfId="0" applyAlignment="1" applyBorder="1" applyFont="1" applyNumberFormat="1">
      <alignment horizontal="center" shrinkToFit="0" vertical="top" wrapText="0"/>
    </xf>
    <xf borderId="21" fillId="4" fontId="11" numFmtId="4" xfId="0" applyAlignment="1" applyBorder="1" applyFont="1" applyNumberFormat="1">
      <alignment horizontal="center" shrinkToFit="0" vertical="top" wrapText="0"/>
    </xf>
    <xf borderId="11" fillId="11" fontId="4" numFmtId="0" xfId="0" applyAlignment="1" applyBorder="1" applyFill="1" applyFont="1">
      <alignment shrinkToFit="0" vertical="bottom" wrapText="0"/>
    </xf>
    <xf borderId="30" fillId="0" fontId="4" numFmtId="0" xfId="0" applyAlignment="1" applyBorder="1" applyFont="1">
      <alignment horizontal="center" shrinkToFit="0" vertical="center" wrapText="0"/>
    </xf>
    <xf borderId="11" fillId="12" fontId="12" numFmtId="0" xfId="0" applyAlignment="1" applyBorder="1" applyFill="1" applyFont="1">
      <alignment shrinkToFit="0" vertical="top" wrapText="0"/>
    </xf>
    <xf borderId="22" fillId="0" fontId="4" numFmtId="0" xfId="0" applyAlignment="1" applyBorder="1" applyFont="1">
      <alignment horizontal="center" shrinkToFit="0" vertical="top" wrapText="0"/>
    </xf>
    <xf borderId="22" fillId="0" fontId="4" numFmtId="0" xfId="0" applyAlignment="1" applyBorder="1" applyFont="1">
      <alignment horizontal="center" shrinkToFit="0" vertical="top" wrapText="1"/>
    </xf>
    <xf borderId="11" fillId="0" fontId="12" numFmtId="4" xfId="0" applyAlignment="1" applyBorder="1" applyFont="1" applyNumberFormat="1">
      <alignment shrinkToFit="0" vertical="top" wrapText="0"/>
    </xf>
    <xf borderId="22" fillId="0" fontId="4" numFmtId="0" xfId="0" applyAlignment="1" applyBorder="1" applyFont="1">
      <alignment horizontal="center" shrinkToFit="0" vertical="center" wrapText="1"/>
    </xf>
    <xf borderId="31" fillId="0" fontId="4" numFmtId="0" xfId="0" applyAlignment="1" applyBorder="1" applyFont="1">
      <alignment horizontal="center" shrinkToFit="0" vertical="center" wrapText="0"/>
    </xf>
    <xf borderId="11" fillId="0" fontId="4" numFmtId="0" xfId="0" applyAlignment="1" applyBorder="1" applyFont="1">
      <alignment horizontal="center" shrinkToFit="0" vertical="center" wrapText="0"/>
    </xf>
    <xf borderId="11" fillId="0" fontId="4" numFmtId="0" xfId="0" applyAlignment="1" applyBorder="1" applyFont="1">
      <alignment horizontal="center" shrinkToFit="0" vertical="center" wrapText="1"/>
    </xf>
    <xf borderId="32" fillId="13" fontId="4" numFmtId="0" xfId="0" applyAlignment="1" applyBorder="1" applyFill="1" applyFont="1">
      <alignment horizontal="center" shrinkToFit="0" vertical="center" wrapText="0"/>
    </xf>
    <xf borderId="33" fillId="13" fontId="4" numFmtId="0" xfId="0" applyAlignment="1" applyBorder="1" applyFont="1">
      <alignment horizontal="center" shrinkToFit="0" vertical="top" wrapText="0"/>
    </xf>
    <xf borderId="33" fillId="13" fontId="4" numFmtId="0" xfId="0" applyAlignment="1" applyBorder="1" applyFont="1">
      <alignment horizontal="center" shrinkToFit="0" vertical="top" wrapText="1"/>
    </xf>
    <xf borderId="33" fillId="13" fontId="4" numFmtId="0" xfId="0" applyAlignment="1" applyBorder="1" applyFont="1">
      <alignment horizontal="center" shrinkToFit="0" vertical="center" wrapText="0"/>
    </xf>
    <xf borderId="33" fillId="13" fontId="4" numFmtId="0" xfId="0" applyAlignment="1" applyBorder="1" applyFont="1">
      <alignment horizontal="center" shrinkToFit="0" vertical="center" wrapText="1"/>
    </xf>
    <xf borderId="34" fillId="13" fontId="4" numFmtId="0" xfId="0" applyAlignment="1" applyBorder="1" applyFont="1">
      <alignment horizontal="center" shrinkToFit="0" vertical="center" wrapText="0"/>
    </xf>
    <xf borderId="11" fillId="13" fontId="4" numFmtId="0" xfId="0" applyAlignment="1" applyBorder="1" applyFont="1">
      <alignment horizontal="center" shrinkToFit="0" vertical="center" wrapText="0"/>
    </xf>
    <xf borderId="11" fillId="13" fontId="4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horizontal="center" shrinkToFit="0" vertical="top" wrapText="1"/>
    </xf>
    <xf borderId="35" fillId="0" fontId="2" numFmtId="0" xfId="0" applyAlignment="1" applyBorder="1" applyFont="1">
      <alignment horizontal="center" shrinkToFit="0" vertical="top" wrapText="1"/>
    </xf>
    <xf borderId="35" fillId="0" fontId="8" numFmtId="0" xfId="0" applyBorder="1" applyFont="1"/>
    <xf borderId="11" fillId="4" fontId="2" numFmtId="0" xfId="0" applyAlignment="1" applyBorder="1" applyFont="1">
      <alignment horizontal="center" shrinkToFit="0" vertical="top" wrapText="1"/>
    </xf>
    <xf borderId="11" fillId="14" fontId="2" numFmtId="0" xfId="0" applyAlignment="1" applyBorder="1" applyFill="1" applyFont="1">
      <alignment shrinkToFit="0" vertical="bottom" wrapText="0"/>
    </xf>
    <xf borderId="11" fillId="0" fontId="4" numFmtId="0" xfId="0" applyAlignment="1" applyBorder="1" applyFont="1">
      <alignment shrinkToFit="0" vertical="bottom" wrapText="0"/>
    </xf>
    <xf borderId="11" fillId="0" fontId="4" numFmtId="0" xfId="0" applyAlignment="1" applyBorder="1" applyFont="1">
      <alignment shrinkToFit="0" vertical="center" wrapText="0"/>
    </xf>
    <xf borderId="11" fillId="0" fontId="4" numFmtId="0" xfId="0" applyAlignment="1" applyBorder="1" applyFont="1">
      <alignment horizontal="left" shrinkToFit="0" vertical="center" wrapText="0"/>
    </xf>
    <xf borderId="0" fillId="0" fontId="4" numFmtId="0" xfId="0" applyAlignment="1" applyFont="1">
      <alignment horizontal="left" shrinkToFit="0" vertical="center" wrapText="0"/>
    </xf>
    <xf borderId="11" fillId="0" fontId="16" numFmtId="0" xfId="0" applyAlignment="1" applyBorder="1" applyFont="1">
      <alignment shrinkToFit="0" vertical="center" wrapText="0"/>
    </xf>
    <xf borderId="0" fillId="0" fontId="17" numFmtId="0" xfId="0" applyAlignment="1" applyFont="1">
      <alignment shrinkToFit="0" vertical="bottom" wrapText="0"/>
    </xf>
    <xf borderId="35" fillId="0" fontId="18" numFmtId="0" xfId="0" applyAlignment="1" applyBorder="1" applyFont="1">
      <alignment horizontal="right" shrinkToFit="0" vertical="bottom" wrapText="0"/>
    </xf>
    <xf borderId="2" fillId="0" fontId="19" numFmtId="0" xfId="0" applyAlignment="1" applyBorder="1" applyFont="1">
      <alignment horizontal="center" shrinkToFit="0" vertical="top" wrapText="1"/>
    </xf>
    <xf borderId="11" fillId="0" fontId="20" numFmtId="0" xfId="0" applyAlignment="1" applyBorder="1" applyFont="1">
      <alignment horizontal="center" shrinkToFit="0" vertical="top" wrapText="1"/>
    </xf>
    <xf borderId="11" fillId="0" fontId="20" numFmtId="0" xfId="0" applyAlignment="1" applyBorder="1" applyFont="1">
      <alignment horizontal="right" shrinkToFit="0" vertical="top" wrapText="1"/>
    </xf>
    <xf borderId="5" fillId="9" fontId="19" numFmtId="0" xfId="0" applyAlignment="1" applyBorder="1" applyFont="1">
      <alignment horizontal="center" shrinkToFit="0" vertical="top" wrapText="1"/>
    </xf>
    <xf borderId="3" fillId="15" fontId="19" numFmtId="0" xfId="0" applyAlignment="1" applyBorder="1" applyFill="1" applyFont="1">
      <alignment horizontal="left" shrinkToFit="0" vertical="top" wrapText="1"/>
    </xf>
    <xf borderId="14" fillId="0" fontId="20" numFmtId="0" xfId="0" applyAlignment="1" applyBorder="1" applyFont="1">
      <alignment horizontal="center" shrinkToFit="0" vertical="top" wrapText="1"/>
    </xf>
    <xf borderId="8" fillId="9" fontId="19" numFmtId="0" xfId="0" applyAlignment="1" applyBorder="1" applyFont="1">
      <alignment horizontal="center" shrinkToFit="0" vertical="top" wrapText="1"/>
    </xf>
    <xf borderId="3" fillId="9" fontId="19" numFmtId="0" xfId="0" applyAlignment="1" applyBorder="1" applyFont="1">
      <alignment horizontal="left" shrinkToFit="0" vertical="top" wrapText="1"/>
    </xf>
    <xf borderId="36" fillId="9" fontId="20" numFmtId="0" xfId="0" applyAlignment="1" applyBorder="1" applyFont="1">
      <alignment shrinkToFit="0" vertical="top" wrapText="1"/>
    </xf>
    <xf borderId="11" fillId="0" fontId="20" numFmtId="165" xfId="0" applyAlignment="1" applyBorder="1" applyFont="1" applyNumberFormat="1">
      <alignment horizontal="right" shrinkToFit="0" vertical="top" wrapText="1"/>
    </xf>
    <xf borderId="11" fillId="0" fontId="20" numFmtId="4" xfId="0" applyAlignment="1" applyBorder="1" applyFont="1" applyNumberFormat="1">
      <alignment horizontal="right" shrinkToFit="0" vertical="top" wrapText="1"/>
    </xf>
    <xf borderId="8" fillId="9" fontId="19" numFmtId="0" xfId="0" applyAlignment="1" applyBorder="1" applyFont="1">
      <alignment shrinkToFit="0" vertical="top" wrapText="1"/>
    </xf>
    <xf borderId="36" fillId="15" fontId="19" numFmtId="0" xfId="0" applyAlignment="1" applyBorder="1" applyFont="1">
      <alignment shrinkToFit="0" vertical="top" wrapText="1"/>
    </xf>
    <xf borderId="36" fillId="9" fontId="19" numFmtId="0" xfId="0" applyAlignment="1" applyBorder="1" applyFont="1">
      <alignment shrinkToFit="0" vertical="top" wrapText="1"/>
    </xf>
    <xf borderId="14" fillId="0" fontId="20" numFmtId="2" xfId="0" applyAlignment="1" applyBorder="1" applyFont="1" applyNumberFormat="1">
      <alignment horizontal="center" shrinkToFit="0" vertical="top" wrapText="0"/>
    </xf>
    <xf borderId="11" fillId="0" fontId="20" numFmtId="165" xfId="0" applyAlignment="1" applyBorder="1" applyFont="1" applyNumberFormat="1">
      <alignment horizontal="right" shrinkToFit="0" vertical="bottom" wrapText="0"/>
    </xf>
    <xf borderId="11" fillId="0" fontId="20" numFmtId="165" xfId="0" applyAlignment="1" applyBorder="1" applyFont="1" applyNumberFormat="1">
      <alignment horizontal="right" shrinkToFit="0" vertical="bottom" wrapText="1"/>
    </xf>
    <xf borderId="12" fillId="9" fontId="19" numFmtId="0" xfId="0" applyAlignment="1" applyBorder="1" applyFont="1">
      <alignment shrinkToFit="0" vertical="top" wrapText="1"/>
    </xf>
    <xf borderId="11" fillId="0" fontId="20" numFmtId="0" xfId="0" applyAlignment="1" applyBorder="1" applyFont="1">
      <alignment horizontal="center" shrinkToFit="0" vertical="bottom" wrapText="0"/>
    </xf>
    <xf borderId="37" fillId="0" fontId="19" numFmtId="0" xfId="0" applyAlignment="1" applyBorder="1" applyFont="1">
      <alignment horizontal="center" shrinkToFit="0" vertical="top" wrapText="1"/>
    </xf>
    <xf borderId="11" fillId="0" fontId="20" numFmtId="0" xfId="0" applyAlignment="1" applyBorder="1" applyFont="1">
      <alignment shrinkToFit="0" vertical="top" wrapText="1"/>
    </xf>
    <xf borderId="5" fillId="14" fontId="19" numFmtId="0" xfId="0" applyAlignment="1" applyBorder="1" applyFont="1">
      <alignment horizontal="center" shrinkToFit="0" vertical="top" wrapText="1"/>
    </xf>
    <xf borderId="36" fillId="14" fontId="20" numFmtId="0" xfId="0" applyAlignment="1" applyBorder="1" applyFont="1">
      <alignment shrinkToFit="0" vertical="top" wrapText="1"/>
    </xf>
    <xf borderId="8" fillId="14" fontId="19" numFmtId="0" xfId="0" applyAlignment="1" applyBorder="1" applyFont="1">
      <alignment shrinkToFit="0" vertical="top" wrapText="1"/>
    </xf>
    <xf borderId="12" fillId="14" fontId="21" numFmtId="0" xfId="0" applyAlignment="1" applyBorder="1" applyFont="1">
      <alignment shrinkToFit="0" vertical="bottom" wrapText="0"/>
    </xf>
    <xf borderId="36" fillId="14" fontId="20" numFmtId="0" xfId="0" applyAlignment="1" applyBorder="1" applyFont="1">
      <alignment shrinkToFit="0" vertical="bottom" wrapText="0"/>
    </xf>
    <xf borderId="0" fillId="0" fontId="21" numFmtId="0" xfId="0" applyAlignment="1" applyFont="1">
      <alignment shrinkToFit="0" vertical="bottom" wrapText="0"/>
    </xf>
    <xf borderId="0" fillId="0" fontId="22" numFmtId="0" xfId="0" applyAlignment="1" applyFont="1">
      <alignment shrinkToFit="0" vertical="bottom" wrapText="0"/>
    </xf>
    <xf borderId="0" fillId="0" fontId="23" numFmtId="0" xfId="0" applyAlignment="1" applyFont="1">
      <alignment shrinkToFit="0" vertical="bottom" wrapText="0"/>
    </xf>
    <xf borderId="0" fillId="0" fontId="22" numFmtId="0" xfId="0" applyAlignment="1" applyFont="1">
      <alignment horizontal="right" shrinkToFit="0" vertical="bottom" wrapText="0"/>
    </xf>
    <xf borderId="11" fillId="0" fontId="4" numFmtId="0" xfId="0" applyAlignment="1" applyBorder="1" applyFont="1">
      <alignment horizontal="left" shrinkToFit="0" vertical="bottom" wrapText="0"/>
    </xf>
    <xf borderId="17" fillId="0" fontId="19" numFmtId="0" xfId="0" applyAlignment="1" applyBorder="1" applyFont="1">
      <alignment horizontal="center" shrinkToFit="0" vertical="top" wrapText="1"/>
    </xf>
    <xf borderId="38" fillId="0" fontId="19" numFmtId="0" xfId="0" applyAlignment="1" applyBorder="1" applyFont="1">
      <alignment horizontal="center" shrinkToFit="0" vertical="top" wrapText="1"/>
    </xf>
    <xf borderId="30" fillId="0" fontId="19" numFmtId="0" xfId="0" applyAlignment="1" applyBorder="1" applyFont="1">
      <alignment horizontal="center" shrinkToFit="0" vertical="top" wrapText="1"/>
    </xf>
    <xf borderId="30" fillId="0" fontId="20" numFmtId="4" xfId="0" applyAlignment="1" applyBorder="1" applyFont="1" applyNumberFormat="1">
      <alignment horizontal="center" shrinkToFit="0" vertical="top" wrapText="1"/>
    </xf>
    <xf borderId="30" fillId="0" fontId="20" numFmtId="0" xfId="0" applyAlignment="1" applyBorder="1" applyFont="1">
      <alignment horizontal="center" shrinkToFit="0" vertical="top" wrapText="1"/>
    </xf>
    <xf borderId="0" fillId="0" fontId="0" numFmtId="0" xfId="0" applyAlignment="1" applyFont="1">
      <alignment horizontal="right" shrinkToFit="0" vertical="bottom" wrapText="0"/>
    </xf>
    <xf borderId="2" fillId="16" fontId="19" numFmtId="0" xfId="0" applyAlignment="1" applyBorder="1" applyFill="1" applyFont="1">
      <alignment horizontal="center" shrinkToFit="0" vertical="center" wrapText="1"/>
    </xf>
    <xf borderId="2" fillId="16" fontId="20" numFmtId="0" xfId="0" applyAlignment="1" applyBorder="1" applyFont="1">
      <alignment horizontal="center" shrinkToFit="0" vertical="bottom" wrapText="1"/>
    </xf>
    <xf borderId="11" fillId="16" fontId="20" numFmtId="0" xfId="0" applyAlignment="1" applyBorder="1" applyFont="1">
      <alignment horizontal="center" shrinkToFit="0" vertical="top" wrapText="1"/>
    </xf>
    <xf borderId="15" fillId="16" fontId="20" numFmtId="0" xfId="0" applyAlignment="1" applyBorder="1" applyFont="1">
      <alignment horizontal="center" shrinkToFit="0" vertical="top" wrapText="1"/>
    </xf>
    <xf borderId="11" fillId="16" fontId="20" numFmtId="0" xfId="0" applyAlignment="1" applyBorder="1" applyFont="1">
      <alignment shrinkToFit="0" vertical="top" wrapText="1"/>
    </xf>
    <xf borderId="2" fillId="14" fontId="19" numFmtId="0" xfId="0" applyAlignment="1" applyBorder="1" applyFont="1">
      <alignment horizontal="center" shrinkToFit="0" vertical="center" wrapText="1"/>
    </xf>
    <xf borderId="11" fillId="14" fontId="19" numFmtId="0" xfId="0" applyAlignment="1" applyBorder="1" applyFont="1">
      <alignment shrinkToFit="0" vertical="top" wrapText="1"/>
    </xf>
    <xf borderId="39" fillId="0" fontId="8" numFmtId="0" xfId="0" applyBorder="1" applyFont="1"/>
    <xf borderId="40" fillId="0" fontId="19" numFmtId="0" xfId="0" applyAlignment="1" applyBorder="1" applyFont="1">
      <alignment horizontal="left" shrinkToFit="0" vertical="top" wrapText="1"/>
    </xf>
    <xf borderId="14" fillId="0" fontId="20" numFmtId="0" xfId="0" applyAlignment="1" applyBorder="1" applyFont="1">
      <alignment shrinkToFit="0" vertical="top" wrapText="1"/>
    </xf>
    <xf borderId="11" fillId="5" fontId="20" numFmtId="0" xfId="0" applyAlignment="1" applyBorder="1" applyFont="1">
      <alignment shrinkToFit="0" vertical="top" wrapText="1"/>
    </xf>
    <xf borderId="11" fillId="0" fontId="17" numFmtId="0" xfId="0" applyAlignment="1" applyBorder="1" applyFont="1">
      <alignment shrinkToFit="0" vertical="top" wrapText="1"/>
    </xf>
    <xf borderId="11" fillId="0" fontId="19" numFmtId="0" xfId="0" applyAlignment="1" applyBorder="1" applyFont="1">
      <alignment shrinkToFit="0" vertical="top" wrapText="1"/>
    </xf>
    <xf borderId="11" fillId="5" fontId="20" numFmtId="2" xfId="0" applyAlignment="1" applyBorder="1" applyFont="1" applyNumberFormat="1">
      <alignment shrinkToFit="0" vertical="top" wrapText="1"/>
    </xf>
    <xf borderId="11" fillId="0" fontId="17" numFmtId="2" xfId="0" applyAlignment="1" applyBorder="1" applyFont="1" applyNumberFormat="1">
      <alignment shrinkToFit="0" vertical="top" wrapText="1"/>
    </xf>
    <xf borderId="15" fillId="0" fontId="20" numFmtId="0" xfId="0" applyAlignment="1" applyBorder="1" applyFont="1">
      <alignment horizontal="center" shrinkToFit="0" vertical="top" wrapText="1"/>
    </xf>
    <xf borderId="11" fillId="0" fontId="19" numFmtId="0" xfId="0" applyAlignment="1" applyBorder="1" applyFont="1">
      <alignment horizontal="center" shrinkToFit="0" vertical="center" wrapText="1"/>
    </xf>
    <xf borderId="2" fillId="9" fontId="19" numFmtId="0" xfId="0" applyAlignment="1" applyBorder="1" applyFont="1">
      <alignment horizontal="center" shrinkToFit="0" vertical="center" wrapText="1"/>
    </xf>
    <xf borderId="11" fillId="9" fontId="20" numFmtId="0" xfId="0" applyAlignment="1" applyBorder="1" applyFont="1">
      <alignment shrinkToFit="0" vertical="top" wrapText="1"/>
    </xf>
    <xf borderId="0" fillId="0" fontId="19" numFmtId="0" xfId="0" applyAlignment="1" applyFont="1">
      <alignment horizontal="left" shrinkToFit="0" vertical="top" wrapText="1"/>
    </xf>
    <xf borderId="0" fillId="0" fontId="20" numFmtId="0" xfId="0" applyAlignment="1" applyFont="1">
      <alignment shrinkToFit="0" vertical="top" wrapText="1"/>
    </xf>
    <xf borderId="0" fillId="0" fontId="19" numFmtId="0" xfId="0" applyAlignment="1" applyFont="1">
      <alignment shrinkToFit="0" vertical="top" wrapText="1"/>
    </xf>
    <xf borderId="11" fillId="9" fontId="4" numFmtId="0" xfId="0" applyAlignment="1" applyBorder="1" applyFont="1">
      <alignment horizontal="center" shrinkToFit="0" vertical="bottom" wrapText="0"/>
    </xf>
    <xf borderId="11" fillId="9" fontId="24" numFmtId="0" xfId="0" applyAlignment="1" applyBorder="1" applyFont="1">
      <alignment horizontal="center" shrinkToFit="0" vertical="bottom" wrapText="0"/>
    </xf>
    <xf borderId="11" fillId="5" fontId="4" numFmtId="0" xfId="0" applyAlignment="1" applyBorder="1" applyFont="1">
      <alignment shrinkToFit="0" vertical="bottom" wrapText="0"/>
    </xf>
    <xf borderId="11" fillId="0" fontId="24" numFmtId="0" xfId="0" applyAlignment="1" applyBorder="1" applyFont="1">
      <alignment horizontal="right" shrinkToFit="0" vertical="bottom" wrapText="0"/>
    </xf>
    <xf borderId="11" fillId="0" fontId="24" numFmtId="166" xfId="0" applyAlignment="1" applyBorder="1" applyFont="1" applyNumberFormat="1">
      <alignment horizontal="right" shrinkToFit="0" vertical="bottom" wrapText="0"/>
    </xf>
    <xf borderId="0" fillId="0" fontId="2" numFmtId="0" xfId="0" applyAlignment="1" applyFont="1">
      <alignment horizontal="center" shrinkToFit="0" vertical="bottom" wrapText="0"/>
    </xf>
    <xf borderId="0" fillId="0" fontId="25" numFmtId="0" xfId="0" applyAlignment="1" applyFont="1">
      <alignment shrinkToFit="0" vertical="bottom" wrapText="0"/>
    </xf>
    <xf borderId="0" fillId="0" fontId="26" numFmtId="0" xfId="0" applyAlignment="1" applyFont="1">
      <alignment shrinkToFit="0" vertical="bottom" wrapText="0"/>
    </xf>
    <xf borderId="0" fillId="0" fontId="4" numFmtId="0" xfId="0" applyAlignment="1" applyFont="1">
      <alignment shrinkToFit="0" vertical="bottom" wrapText="1"/>
    </xf>
    <xf borderId="2" fillId="0" fontId="4" numFmtId="0" xfId="0" applyAlignment="1" applyBorder="1" applyFont="1">
      <alignment shrinkToFit="0" vertical="bottom" wrapText="0"/>
    </xf>
    <xf borderId="15" fillId="0" fontId="4" numFmtId="0" xfId="0" applyAlignment="1" applyBorder="1" applyFont="1">
      <alignment shrinkToFit="0" vertical="bottom" wrapText="0"/>
    </xf>
    <xf borderId="16" fillId="0" fontId="4" numFmtId="0" xfId="0" applyAlignment="1" applyBorder="1" applyFont="1">
      <alignment shrinkToFit="0" vertical="bottom" wrapText="0"/>
    </xf>
    <xf borderId="14" fillId="0" fontId="4" numFmtId="0" xfId="0" applyAlignment="1" applyBorder="1" applyFont="1">
      <alignment shrinkToFit="0" vertical="bottom" wrapText="0"/>
    </xf>
    <xf borderId="6" fillId="0" fontId="4" numFmtId="0" xfId="0" applyAlignment="1" applyBorder="1" applyFont="1">
      <alignment horizontal="center" shrinkToFit="0" vertical="bottom" wrapText="0"/>
    </xf>
    <xf borderId="6" fillId="0" fontId="4" numFmtId="0" xfId="0" applyAlignment="1" applyBorder="1" applyFont="1">
      <alignment shrinkToFit="0" vertical="bottom" wrapText="1"/>
    </xf>
    <xf borderId="6" fillId="0" fontId="4" numFmtId="0" xfId="0" applyAlignment="1" applyBorder="1" applyFont="1">
      <alignment shrinkToFit="0" vertical="bottom" wrapText="0"/>
    </xf>
    <xf borderId="1" fillId="11" fontId="27" numFmtId="0" xfId="0" applyAlignment="1" applyBorder="1" applyFont="1">
      <alignment horizontal="center" shrinkToFit="0" vertical="bottom" wrapText="0"/>
    </xf>
    <xf borderId="11" fillId="0" fontId="28" numFmtId="0" xfId="0" applyAlignment="1" applyBorder="1" applyFont="1">
      <alignment horizontal="center" shrinkToFit="0" vertical="bottom" wrapText="0"/>
    </xf>
    <xf borderId="11" fillId="5" fontId="24" numFmtId="167" xfId="0" applyAlignment="1" applyBorder="1" applyFont="1" applyNumberFormat="1">
      <alignment shrinkToFit="0" vertical="bottom" wrapText="0"/>
    </xf>
    <xf borderId="11" fillId="0" fontId="4" numFmtId="166" xfId="0" applyAlignment="1" applyBorder="1" applyFont="1" applyNumberFormat="1">
      <alignment horizontal="center" shrinkToFit="0" vertical="bottom" wrapText="0"/>
    </xf>
    <xf borderId="0" fillId="0" fontId="29" numFmtId="0" xfId="0" applyAlignment="1" applyFont="1">
      <alignment horizontal="center" shrinkToFit="0" vertical="top" wrapText="1"/>
    </xf>
    <xf borderId="0" fillId="0" fontId="4" numFmtId="0" xfId="0" applyAlignment="1" applyFont="1">
      <alignment shrinkToFit="0" vertical="top" wrapText="1"/>
    </xf>
    <xf borderId="0" fillId="0" fontId="4" numFmtId="0" xfId="0" applyAlignment="1" applyFont="1">
      <alignment horizontal="center" shrinkToFit="0" vertical="top" wrapText="1"/>
    </xf>
    <xf borderId="11" fillId="8" fontId="2" numFmtId="0" xfId="0" applyAlignment="1" applyBorder="1" applyFont="1">
      <alignment horizontal="center" shrinkToFit="0" vertical="top" wrapText="1"/>
    </xf>
    <xf borderId="11" fillId="0" fontId="4" numFmtId="0" xfId="0" applyAlignment="1" applyBorder="1" applyFont="1">
      <alignment horizontal="center" shrinkToFit="0" vertical="top" wrapText="1"/>
    </xf>
    <xf borderId="11" fillId="0" fontId="4" numFmtId="0" xfId="0" applyAlignment="1" applyBorder="1" applyFont="1">
      <alignment horizontal="center" readingOrder="0" shrinkToFit="0" vertical="top" wrapText="1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27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48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31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2.xml"/><Relationship Id="rId22" Type="http://schemas.openxmlformats.org/officeDocument/2006/relationships/externalLink" Target="externalLinks/externalLink4.xml"/><Relationship Id="rId2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6.xml"/><Relationship Id="rId23" Type="http://schemas.openxmlformats.org/officeDocument/2006/relationships/externalLink" Target="externalLinks/externalLink5.xml"/><Relationship Id="rId26" Type="http://schemas.openxmlformats.org/officeDocument/2006/relationships/externalLink" Target="externalLinks/externalLink8.xml"/><Relationship Id="rId25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1.xml"/><Relationship Id="rId51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2.xml"/><Relationship Id="rId53" Type="http://customschemas.google.com/relationships/workbookmetadata" Target="metadata"/><Relationship Id="rId52" Type="http://schemas.openxmlformats.org/officeDocument/2006/relationships/externalLink" Target="externalLinks/externalLink34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6.xml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12</xdr:row>
      <xdr:rowOff>47625</xdr:rowOff>
    </xdr:from>
    <xdr:ext cx="4857750" cy="18859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19</xdr:row>
      <xdr:rowOff>9525</xdr:rowOff>
    </xdr:from>
    <xdr:ext cx="5248275" cy="2181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257175</xdr:rowOff>
    </xdr:from>
    <xdr:ext cx="7162800" cy="26860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8</xdr:row>
      <xdr:rowOff>0</xdr:rowOff>
    </xdr:from>
    <xdr:ext cx="3533775" cy="913447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14</xdr:row>
      <xdr:rowOff>57150</xdr:rowOff>
    </xdr:from>
    <xdr:ext cx="4867275" cy="12763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\\Jj/iea_44/Iea&amp;BEA_&#3591;&#3610;44/New/E&amp;FIRR_Electric/Elect ballast20.xls" TargetMode="External"/></Relationships>
</file>

<file path=xl/externalLinks/_rels/externalLink10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emco66/My Documents/Fac&amp;Busin45/LTP/LTP-elec.xls" TargetMode="External"/></Relationships>
</file>

<file path=xl/externalLinks/_rels/externalLink11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Report &#3650;&#3619;&#3591;&#3591;&#3634;&#3609;&#3588;&#3623;&#3610;&#3588;&#3640;&#3617;/IEA &#3650;&#3619;&#3591;&#3591;&#3634;&#3609;&#3588;&#3623;&#3610;&#3588;&#3640;&#3617; 47/&#3595;&#3636;&#3609;&#3652;&#3593;&#3630;&#3633;&#3657;&#3623;&#3629;&#3640;&#3605;&#3626;&#3634;&#3627;&#3585;&#3619;&#3619;&#3617;/Data Box Sakon/montree/ISA/Pattanakit.xls" TargetMode="External"/></Relationships>
</file>

<file path=xl/externalLinks/_rels/externalLink12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&#3650;&#3588;&#3619;&#3591;&#3585;&#3634;&#3619;&#3629;&#3609;&#3640;&#3619;&#3633;&#3585;&#3625;&#3660;&#3614;&#3621;&#3633;&#3591;&#3591;&#3634;&#3609;&#3649;&#3610;&#3610;&#3617;&#3637;&#3626;&#3656;&#3623;&#3609;&#3619;&#3656;&#3623;&#3617;(VE.&#3614;&#3614;)/report/Model New/Mod-ac3.xls" TargetMode="External"/></Relationships>
</file>

<file path=xl/externalLinks/_rels/externalLink13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panyawat (f)/VE/final_&#3618;&#3641;&#3648;1-2/model 51-&#3617;&#3634;&#3605;&#3619;&#3585;&#3634;&#3619;.xls" TargetMode="External"/></Relationships>
</file>

<file path=xl/externalLinks/_rels/externalLink14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Report &#3650;&#3619;&#3591;&#3591;&#3634;&#3609;&#3588;&#3623;&#3610;&#3588;&#3640;&#3617;/IEA &#3650;&#3619;&#3591;&#3591;&#3634;&#3609;&#3588;&#3623;&#3610;&#3588;&#3640;&#3617; 47/&#3595;&#3636;&#3609;&#3652;&#3593;&#3630;&#3633;&#3657;&#3623;&#3629;&#3640;&#3605;&#3626;&#3634;&#3627;&#3585;&#3619;&#3619;&#3617;/My Documents/ECCT/Siam Cepermate/&#3617;&#3634;&#3605;&#3619;&#3585;&#3634;&#3619;1.xls" TargetMode="External"/></Relationships>
</file>

<file path=xl/externalLinks/_rels/externalLink15.xml.rels><?xml version="1.0" encoding="UTF-8" standalone="yes"?><Relationships xmlns="http://schemas.openxmlformats.org/package/2006/relationships"><Relationship Id="rId1" Type="http://schemas.openxmlformats.org/officeDocument/2006/relationships/externalLinkPath" Target="\\Chana129/data_pea/DATA_PEA/&#3650;&#3619;&#3591;&#3591;&#3634;&#3609;&#3591;&#3610;&#3611;&#3619;&#3632;&#3617;&#3634;&#3603;/15&#3649;&#3626;&#3591;&#3648;&#3592;&#3619;&#3636;&#3597;&#3585;&#3633;&#3621;&#3623;&#3634;&#3652;&#3609;&#3595;&#3660;/&#3588;&#3623;&#3634;&#3617;&#3619;&#3657;&#3629;&#3609;_&#3649;&#3626;&#3591;&#3648;&#3592;&#3619;&#3636;&#3597;.xls" TargetMode="External"/></Relationships>
</file>

<file path=xl/externalLinks/_rels/externalLink16.xml.rels><?xml version="1.0" encoding="UTF-8" standalone="yes"?><Relationships xmlns="http://schemas.openxmlformats.org/package/2006/relationships"><Relationship Id="rId1" Type="http://schemas.openxmlformats.org/officeDocument/2006/relationships/externalLinkPath" Target="Basic Data" TargetMode="External"/></Relationships>
</file>

<file path=xl/externalLinks/_rels/externalLink17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Documents and Settings/Verapong/Desktop/VE 40 &#3649;&#3627;&#3656;&#3591; EARTH/&#3652;&#3607;&#3618;&#3608;&#3609;&#3608;&#3619;/&#3650;&#3619;&#3591;&#3609;&#3657;&#3635;&#3649;&#3586;&#3655;&#3591;&#3652;&#3607;&#3618;&#3608;&#3609;&#3607;&#3619;-rep.xls" TargetMode="External"/></Relationships>
</file>

<file path=xl/externalLinks/_rels/externalLink18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Documents and Settings/Verapong/Desktop/&#3607;&#3635;&#3605;&#3634;&#3619;&#3634;&#3591;/&#3585;&#3621;&#3640;&#3656;&#3617;&#3629;&#3640;&#3610;&#3621;-&#3624;&#3619;&#3637;&#3626;&#3632;&#3648;&#3585;&#3625;/&#3652;&#3607;&#3618;&#3608;&#3609;&#3608;&#3619;/&#3650;&#3619;&#3591;&#3609;&#3657;&#3635;&#3649;&#3586;&#3655;&#3591;&#3652;&#3607;&#3618;&#3608;&#3609;&#3607;&#3619;-elec.XLS" TargetMode="External"/></Relationships>
</file>

<file path=xl/externalLinks/_rels/externalLink19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Report &#3650;&#3619;&#3591;&#3591;&#3634;&#3609;&#3588;&#3623;&#3610;&#3588;&#3640;&#3617;/IEA &#3650;&#3619;&#3591;&#3591;&#3634;&#3609;&#3588;&#3623;&#3610;&#3588;&#3640;&#3617; 47/&#3595;&#3636;&#3609;&#3652;&#3593;&#3630;&#3633;&#3657;&#3623;&#3629;&#3640;&#3605;&#3626;&#3634;&#3627;&#3585;&#3619;&#3619;&#3617;/Data Box Sakon/montree/ISA/Plywood-Sum1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emco66/&#3619;&#3634;&#3618;&#3591;&#3634;&#3609; EMCO66/CFD/&#3650;&#3619;&#3591;&#3591;&#3634;&#3609;&#3649;&#3611;&#3657;&#3591;&#3617;&#3633;&#3609;&#3585;&#3634;&#3628;&#3626;&#3636;&#3609;&#3608;&#3640;&#3660;/Mod21-ac.xls" TargetMode="External"/></Relationships>
</file>

<file path=xl/externalLinks/_rels/externalLink20.xml.rels><?xml version="1.0" encoding="UTF-8" standalone="yes"?><Relationships xmlns="http://schemas.openxmlformats.org/package/2006/relationships"><Relationship Id="rId1" Type="http://schemas.openxmlformats.org/officeDocument/2006/relationships/externalLinkPath" Target="A:Plywood rep.xls" TargetMode="External"/></Relationships>
</file>

<file path=xl/externalLinks/_rels/externalLink21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D/&#3629;&#3634;&#3588;&#3634;&#3619;&#3608;&#3640;&#3619;&#3585;&#3636;&#3592;/&#3611;&#3637;48/Report/26 - C.S.K.(&#3627;&#3633;&#3623;&#3607;&#3632;&#3648;&#3621;)/Report/C.S.K.(&#3627;&#3633;&#3623;&#3607;&#3632;&#3648;&#3621;)-elec.xls" TargetMode="External"/></Relationships>
</file>

<file path=xl/externalLinks/_rels/externalLink22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D/&#3650;&#3619;&#3591;&#3591;&#3634;&#3609;&#3588;&#3623;&#3610;&#3588;&#3640;&#3617;/model_rep/Model-new/AUPP-elec.xls" TargetMode="External"/></Relationships>
</file>

<file path=xl/externalLinks/_rels/externalLink23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MyDocuments/2550/model/A-MODEL/Model-&#3648;&#3604;&#3636;&#3617;/Back-Ind/Ind-ac.xls" TargetMode="External"/></Relationships>
</file>

<file path=xl/externalLinks/_rels/externalLink24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E/Value Engineering(VE 50)/Report/04_&#3627;&#3609;&#3629;&#3591;&#3610;&#3633;&#3623;&#3621;&#3635;&#3616;&#3641;/02-&#3610;.&#3586;&#3657;&#3634;&#3623;&#3624;&#3619;&#3637;&#3652;&#3607;&#3618;&#3651;&#3627;&#3617;&#3656; 2/&#3586;&#3657;&#3634;&#3623;&#3624;&#3619;&#3637;&#3652;&#3607;&#3618;&#3651;&#3627;&#3617;&#3656;2-Lighting.xls" TargetMode="External"/></Relationships>
</file>

<file path=xl/externalLinks/_rels/externalLink25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Report &#3650;&#3619;&#3591;&#3591;&#3634;&#3609;&#3588;&#3623;&#3610;&#3588;&#3640;&#3617;/IEA &#3650;&#3619;&#3591;&#3591;&#3634;&#3609;&#3588;&#3623;&#3610;&#3588;&#3640;&#3617; 47/&#3595;&#3636;&#3609;&#3652;&#3593;&#3630;&#3633;&#3657;&#3623;&#3629;&#3640;&#3605;&#3626;&#3634;&#3627;&#3585;&#3619;&#3619;&#3617;/&#3629;&#3591;&#3588;&#3660;&#3585;&#3634;&#3619;&#3648;&#3616;&#3626;&#3633;&#3594;/&#3649;&#3626;&#3591;&#3626;&#3623;&#3656;&#3634;&#3591;-&#3648;&#3616;&#3626;&#3633;&#3594;.xls" TargetMode="External"/></Relationships>
</file>

<file path=xl/externalLinks/_rels/externalLink26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panyawat (f)/WORK/2551/VE SME north/email/510926 &#3629;&#3636;&#3609;&#3648;&#3605;&#3629;&#3619;&#3660;&#3629;&#3632;&#3650;&#3585;&#3619;&#3648;&#3607;&#3588; (&#3614;&#3614;) rev02.xls" TargetMode="External"/></Relationships>
</file>

<file path=xl/externalLinks/_rels/externalLink27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WORKS/EMCO1/&#3591;&#3634;&#3609;&#3650;&#3588;&#3619;&#3591;&#3585;&#3634;&#3619;/VE.50/13 &#3649;&#3627;&#3656;&#3591;(&#3626;&#3617;&#3610;&#3641;&#3619;&#3603;&#3660;_2)/&#3603;&#3636;&#3624;&#3619;&#3634;/&#3603;&#3636;&#3624;&#3619;&#3634;-thm.xls" TargetMode="External"/></Relationships>
</file>

<file path=xl/externalLinks/_rels/externalLink28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Model-21/Mid-21/Mid21-elec.xls" TargetMode="External"/></Relationships>
</file>

<file path=xl/externalLinks/_rels/externalLink29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D/&#3650;&#3619;&#3591;&#3591;&#3634;&#3609;&#3588;&#3623;&#3610;&#3588;&#3640;&#3617;/&#3611;&#3637;49/Report/Fa01&#3652;&#3627;&#3617;&#3652;&#3607;&#3618;/Thaitoy-Lighting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&#3650;&#3588;&#3619;&#3591;&#3585;&#3634;&#3619;&#3629;&#3609;&#3640;&#3619;&#3633;&#3585;&#3625;&#3660;&#3614;&#3621;&#3633;&#3591;&#3591;&#3634;&#3609;&#3649;&#3610;&#3610;&#3617;&#3637;&#3626;&#3656;&#3623;&#3609;&#3619;&#3656;&#3623;&#3617;(VE.&#3614;&#3614;)/report/Model New/Mod-chil-3.xls" TargetMode="External"/></Relationships>
</file>

<file path=xl/externalLinks/_rels/externalLink30.xml.rels><?xml version="1.0" encoding="UTF-8" standalone="yes"?><Relationships xmlns="http://schemas.openxmlformats.org/package/2006/relationships"><Relationship Id="rId1" Type="http://schemas.openxmlformats.org/officeDocument/2006/relationships/externalLinkPath" Target="\\Newecct/d/D_DOCUMENT/Chatri130/Detial Audit/Detail45/&#3650;&#3619;&#3591;&#3591;&#3634;&#3609;&#3585;&#3623;.xls" TargetMode="External"/></Relationships>
</file>

<file path=xl/externalLinks/_rels/externalLink31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-server/&#3650;&#3588;&#3619;&#3591;&#3585;&#3634;&#3619;&#3629;&#3609;&#3640;&#3619;&#3633;&#3585;&#3625;&#3660;&#3614;&#3621;&#3633;&#3591;&#3591;&#3634;&#3609;&#3649;&#3610;&#3610;&#3617;&#3637;&#3626;&#3656;&#3623;&#3609;&#3619;&#3656;&#3623;&#3617; ve &#3611;&#3637;50/Model-21/Mid-21/ELE1.XLS" TargetMode="External"/></Relationships>
</file>

<file path=xl/externalLinks/_rels/externalLink32.xml.rels><?xml version="1.0" encoding="UTF-8" standalone="yes"?><Relationships xmlns="http://schemas.openxmlformats.org/package/2006/relationships"><Relationship Id="rId1" Type="http://schemas.openxmlformats.org/officeDocument/2006/relationships/externalLinkPath" Target="\\Tom/iea &#3650;&#3619;&#3591;&#3591;&#3634;&#3609;&#3588;&#3623;/REPORT/IEA &#3650;&#3619;&#3591;&#3591;&#3634;&#3609;&#3588;&#3623;&#3610;&#3588;&#3640;&#3617; 44/&#3652;&#3607;&#3618;&#3648;&#3619;&#3595;&#3636;&#3656;&#3609;.xls" TargetMode="External"/></Relationships>
</file>

<file path=xl/externalLinks/_rels/externalLink33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My Documents/&#3617;&#3634;&#3605;&#3619;&#3634;&#3585;&#3634;&#3619;/&#3626;&#3618;&#3634;&#3617;&#3649;&#3629;&#3591;&#3650;&#3585;&#3621;&#3629;&#3633;&#3621;&#3621;&#3629;&#3618;/&#3626;&#3618;&#3634;&#3617;&#3649;&#3629;&#3591;&#3650;&#3585;&#3621;&#3629;&#3633;&#3621;&#3621;&#3629;&#3618;00.xls" TargetMode="External"/></Relationships>
</file>

<file path=xl/externalLinks/_rels/externalLink34.xml.rels><?xml version="1.0" encoding="UTF-8" standalone="yes"?><Relationships xmlns="http://schemas.openxmlformats.org/package/2006/relationships"><Relationship Id="rId1" Type="http://schemas.openxmlformats.org/officeDocument/2006/relationships/externalLinkPath" Target="D:BackUp-May2018/Tanaporn-PolicyPlanning-January2018/Green-Network/form-CFO.xlsx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19/c/My Documents/&#3650;&#3604;&#3618;&#3621;&#3632;&#3648;&#3629;&#3637;&#3618;&#3604;/A-Model/MOD-CHIL.XLS" TargetMode="External"/></Relationships>
</file>

<file path=xl/externalLinks/_rels/externalLink5.xml.rels><?xml version="1.0" encoding="UTF-8" standalone="yes"?><Relationships xmlns="http://schemas.openxmlformats.org/package/2006/relationships"><Relationship Id="rId1" Type="http://schemas.openxmlformats.org/officeDocument/2006/relationships/externalLinkPath" Target="LWBALLAST" TargetMode="External"/></Relationships>
</file>

<file path=xl/externalLinks/_rels/externalLink6.xml.rels><?xml version="1.0" encoding="UTF-8" standalone="yes"?><Relationships xmlns="http://schemas.openxmlformats.org/package/2006/relationships"><Relationship Id="rId1" Type="http://schemas.openxmlformats.org/officeDocument/2006/relationships/externalLinkPath" Target="D:Work/01.&#3650;&#3588;&#3619;&#3591;&#3585;&#3634;&#3619;&#3607;&#3637;&#3656;&#3611;&#3619;&#3638;&#3585;&#3625;&#3634;&#3604;&#3657;&#3634;&#3609;&#3614;&#3621;&#3633;&#3591;&#3591;&#3634;&#3609;/&#3617;.&#3648;&#3585;&#3625;&#3605;&#3619;/&#3617;.&#3648;&#3585;&#3625;&#3605;&#3619; 55/panyawat (f)/&#3650;&#3588;&#3619;&#3591;&#3585;&#3634;&#3619;&#3629;&#3609;&#3640;&#3619;&#3633;&#3585;&#3625;&#3660;&#3614;&#3621;&#3633;&#3591;&#3591;&#3634;&#3609;&#3649;&#3610;&#3610;&#3617;&#3637;&#3626;&#3656;&#3623;&#3609;&#3619;&#3656;&#3623;&#3617;(VE.&#3614;&#3614;)/report/Model New/Mod-chil-3.xls" TargetMode="External"/></Relationships>
</file>

<file path=xl/externalLinks/_rels/externalLink7.xml.rels><?xml version="1.0" encoding="UTF-8" standalone="yes"?><Relationships xmlns="http://schemas.openxmlformats.org/package/2006/relationships"><Relationship Id="rId1" Type="http://schemas.openxmlformats.org/officeDocument/2006/relationships/externalLinkPath" Target="\\Emco19/c/My Documents/&#3650;&#3604;&#3618;&#3621;&#3632;&#3648;&#3629;&#3637;&#3618;&#3604;/A-Model/MOD-AC.XLS" TargetMode="External"/></Relationships>
</file>

<file path=xl/externalLinks/_rels/externalLink8.xml.rels><?xml version="1.0" encoding="UTF-8" standalone="yes"?><Relationships xmlns="http://schemas.openxmlformats.org/package/2006/relationships"><Relationship Id="rId1" Type="http://schemas.openxmlformats.org/officeDocument/2006/relationships/externalLinkPath" Target="REFLECTOR" TargetMode="External"/></Relationships>
</file>

<file path=xl/externalLinks/_rels/externalLink9.xml.rels><?xml version="1.0" encoding="UTF-8" standalone="yes"?><Relationships xmlns="http://schemas.openxmlformats.org/package/2006/relationships"><Relationship Id="rId1" Type="http://schemas.openxmlformats.org/officeDocument/2006/relationships/externalLinkPath" Target="D:2555 &#3626;&#3635;&#3609;&#3633;&#3585;&#3627;&#3629;&#3626;&#3617;&#3640;&#3604; &#3617;&#3585;/&#3605;&#3633;&#3623;&#3594;&#3637;&#3657;&#3623;&#3633;&#3604; &#3585;&#3614;&#3619;/10.&#3649;&#3610;&#3610;&#3611;&#3619;&#3632;&#3648;&#3617;&#3636;&#3609; (&#3648;&#3594;&#3636;&#3591;&#3614;&#3620;&#3605;&#3636;&#3585;&#3619;&#3619;&#3617;)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EIRR"/>
      <sheetName val="Cash EIR"/>
      <sheetName val="Firr"/>
      <sheetName val="Cash Fir"/>
    </sheetNames>
  </externalBook>
</externalLink>
</file>

<file path=xl/externalLinks/externalLink10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Energy-Bill"/>
      <sheetName val="Data-General"/>
      <sheetName val="Load_Curve"/>
      <sheetName val="Load"/>
      <sheetName val="Distribution"/>
      <sheetName val="single line"/>
      <sheetName val="Energy&amp;Water"/>
      <sheetName val="กระบวนการผลิต"/>
      <sheetName val="XmerGen"/>
      <sheetName val="List"/>
      <sheetName val="Cal"/>
      <sheetName val="ElectricApp"/>
      <sheetName val="PF มอเตอร์"/>
      <sheetName val="มอเตอร์ประสิทธิภาพ"/>
      <sheetName val="มอเตอร์ประสิทธิภาพ-txt"/>
      <sheetName val="IRR"/>
      <sheetName val="VSD-Air Com"/>
      <sheetName val="มอเตอร์กับโหลด"/>
      <sheetName val="PFมอเตอร์-txt"/>
      <sheetName val="มอเตอร์กับโหลด-txt"/>
      <sheetName val="Circuits"/>
      <sheetName val="LightData"/>
      <sheetName val="LightSummary"/>
      <sheetName val="Lighting"/>
      <sheetName val="Light-ch"/>
      <sheetName val="LightSave -หลอด"/>
      <sheetName val="FIRR1"/>
      <sheetName val="FIRR2"/>
      <sheetName val="LightSaveText"/>
      <sheetName val="LightSave"/>
      <sheetName val="Summary"/>
      <sheetName val="VSD-Pump"/>
      <sheetName val="Peak"/>
      <sheetName val="Voltage"/>
      <sheetName val="PFadj"/>
      <sheetName val="GenSave"/>
      <sheetName val="สายพาน"/>
      <sheetName val="X-mer"/>
    </sheetNames>
  </externalBook>
</externalLink>
</file>

<file path=xl/externalLinks/externalLink1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aroux"/>
      <sheetName val="Table2.E-Bill"/>
      <sheetName val="Table1"/>
      <sheetName val="Table3-index"/>
      <sheetName val="2.5H+E-Energy"/>
      <sheetName val="ข.2.1Tr.1-24"/>
      <sheetName val="ข.214.Motor"/>
      <sheetName val="5.2ballast"/>
      <sheetName val="ข.2.2 Lamp"/>
      <sheetName val="ข4 Bal-Fac1"/>
      <sheetName val="ข.4Ballast"/>
      <sheetName val="ช3.Sum-Tr"/>
      <sheetName val="ข.3HEmotor"/>
      <sheetName val="ข.2.3.1air comp"/>
      <sheetName val="5.3air-leak"/>
      <sheetName val="ข.6.1Airtank"/>
      <sheetName val="ข.5.1 air leak"/>
      <sheetName val="Sheet1"/>
      <sheetName val="ข.2.3.2 ตรวจวัดair leak"/>
      <sheetName val="Table5.1,2"/>
      <sheetName val="Table5.5,6"/>
      <sheetName val="6.อเสนอแนะ"/>
      <sheetName val="ข2.Air-dryer"/>
    </sheetNames>
  </externalBook>
</externalLink>
</file>

<file path=xl/externalLinks/externalLink1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Group"/>
      <sheetName val="MENU"/>
      <sheetName val="DATA (2)"/>
      <sheetName val="Installation"/>
      <sheetName val="Maintenance"/>
      <sheetName val="DATA"/>
      <sheetName val="DataTransfer"/>
      <sheetName val="ElectMeasure"/>
      <sheetName val="Roofinsulate"/>
      <sheetName val="Film"/>
      <sheetName val="Performance"/>
      <sheetName val="EXa"/>
      <sheetName val="HighEER"/>
      <sheetName val="Changed"/>
      <sheetName val="CashFlow"/>
      <sheetName val="EconConstant (2)"/>
      <sheetName val="EconConstant"/>
      <sheetName val="Summary"/>
      <sheetName val="MakeMacro"/>
      <sheetName val="AirCondMACRO"/>
      <sheetName val="SelectMACRO"/>
      <sheetName val="PrintDialog"/>
      <sheetName val="PrintModule"/>
    </sheetNames>
  </externalBook>
</externalLink>
</file>

<file path=xl/externalLinks/externalLink1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PageNumber"/>
      <sheetName val="รับรอง"/>
      <sheetName val="บทสรุปผู้บริหาร1"/>
      <sheetName val="DataInput"/>
      <sheetName val="Cover"/>
      <sheetName val="บทสรุปผู้บริหาร"/>
      <sheetName val="ตารางสรุปผู้บริหาร"/>
      <sheetName val="สารบัญ"/>
      <sheetName val="สารบัญ ภาคผนวก"/>
      <sheetName val="1ข้อมูลทั่วไป"/>
      <sheetName val="1.3การผลิต"/>
      <sheetName val="สรุปไฟฟ้า"/>
      <sheetName val="Load_Curve"/>
      <sheetName val="Energy&amp;Water"/>
      <sheetName val="ปริมาณการผลิต"/>
      <sheetName val="ดัชนีการใช้พลังงาน"/>
      <sheetName val="2กิจกรรม"/>
      <sheetName val="EMM"/>
      <sheetName val="กำหนดนโยบาย"/>
      <sheetName val="การฝึกอบรม"/>
      <sheetName val="การสำรวจ"/>
      <sheetName val="กำหนดมาตรการ"/>
      <sheetName val="จัดทำแผน"/>
      <sheetName val="แผน"/>
      <sheetName val="ดำเนินมาตรการ"/>
      <sheetName val="ศักยภาพ"/>
      <sheetName val="ภาคผนวก"/>
      <sheetName val="สรุปมาตรการ"/>
      <sheetName val="กรณีตัวอย่าง3(TAP)"/>
      <sheetName val="กรณีตัวอย่าง4(PF)"/>
      <sheetName val="รายมาตรการ (2)"/>
      <sheetName val="รับรอง1"/>
      <sheetName val="เป้าหมาย3ปี"/>
      <sheetName val="กรณีตัวอย่าง1(Low Watt)"/>
      <sheetName val="กรณีตัวอย่าง2(ลดวัตต์หลอด)"/>
      <sheetName val="กรณีตัวอย่าง3(ปิดหลอด)"/>
      <sheetName val="กรณีตัวอย่าง4(ลดหลอด)"/>
      <sheetName val="กรณีตัวอย่าง5(สวิทย์กระตุก)"/>
      <sheetName val="กรณีตัวอย่าง6(หลังคาโปร่งแสง)"/>
      <sheetName val="กรณีตัวอย่าง7(เปลี่ยนโคม&amp;Low  )"/>
      <sheetName val="กรณีตัวอย่าง8(ปรับTAP)"/>
      <sheetName val="กรณีตัวอย่าง9(รวมโหลดหม้อแปลง)"/>
      <sheetName val="กรณีตัวอย่าง10(PFadj)"/>
      <sheetName val="กรณีตัวอย่าง11(ลมรั่ว)"/>
      <sheetName val="กรณีตัวอย่าง12(ลดความดัน)"/>
      <sheetName val="กรณีตัวอย่าง13(ลดขนาดเครื่ออัด)"/>
      <sheetName val="กรณีตัวอย่าง14(ปิดปั๊มลม)"/>
      <sheetName val="กรณีตัวอย่าง15( pressureSW)"/>
      <sheetName val="กรณีตัวอย่าง16(เปลียนสายพาน)"/>
      <sheetName val="กรณีตัวอย่าง17(ปิดพัดลม)"/>
      <sheetName val="กรณีตัวอย่าง 18(ปิดช่องดูดฝุ่น)"/>
      <sheetName val="กรณีตัวอย่าง19(VSD pump)"/>
      <sheetName val="กรณีตัวอย่าง20(MLC)"/>
      <sheetName val="กรณีตัวอย่าง21(เดินเปล่า)"/>
      <sheetName val="กรณีตัวอย่าง22(หุ้มฉนวน)"/>
      <sheetName val="กรณีตัวอย่าง23(ปิดคอมฯ)"/>
      <sheetName val="กรณีตัวอย่าง24(ถอดปลั๊ก)"/>
      <sheetName val="กรณีตัวอย่าง25(Peak)"/>
      <sheetName val="กรณีตัวอย่าง26(TOU)"/>
      <sheetName val="กรณีตัวอย่าง27(ปิดพักเที่ยง)"/>
      <sheetName val="กรณีตัวอย่าง28(ย้ายเวลา)"/>
      <sheetName val="กรณีตัวอย่าง29(ปรับวางใบมีด)"/>
      <sheetName val="กรณีตัวอย่าง30(ล้างแอร์)"/>
      <sheetName val="กรณีตัวอย่าง31(ET)"/>
      <sheetName val="กรณีตัวอย่าง32(ปรับ 25 องศา)"/>
      <sheetName val="กรณีตัวอย่าง33(กั้นห้อง)"/>
      <sheetName val="กรณีตัวอย่าง34(เติมน้ำยาแอร์)"/>
      <sheetName val="กรณีตัวอย่าง35(Comp)"/>
      <sheetName val="กรณีตัวอย่าง36(ปรับตู้เย็น)"/>
      <sheetName val="กรณีตัวอย่าง37(Heat Exchange)"/>
      <sheetName val="กรณีตัวอย่าง38.1(ลดอากาศเกิน1)"/>
      <sheetName val="กรณีตัวอย่าง40(หุ้มฉนวน)"/>
      <sheetName val="กรณีตัวอย่าง41(Steam Trap)"/>
      <sheetName val="กรณีตัวอย่าง39(ลดการรั่วไอน้ำ)"/>
      <sheetName val="กรณีตัวอย่าง42(เพิ่ม Temp น้ำ)"/>
      <sheetName val="กรณีตัวอย่าง43(ใช้คอนเดนเสท)"/>
      <sheetName val="กรณีตัวอย่าง44(เปลียน Fuel)"/>
      <sheetName val="กรณีตัวอย่าง45(การติดตั้งม่าน)"/>
    </sheetNames>
  </externalBook>
</externalLink>
</file>

<file path=xl/externalLinks/externalLink1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สรุปข้อเสนอ"/>
      <sheetName val="ข.2 รายละเอียด"/>
      <sheetName val="เปอร์เซนต์ใช้พลังงานไฟฟ้า"/>
      <sheetName val="ข้อเสนอแนะไฟฟ้า"/>
      <sheetName val="วิเคราะห์บิลTODไม่มีค่าปรับ"/>
      <sheetName val="วิเคราะห์บิลTOD"/>
      <sheetName val="วิเคราะห์บิลมีค่าปรับ"/>
      <sheetName val="โหลดแฟคมีค่าปรับ"/>
      <sheetName val="วิเคราะห์บิล"/>
      <sheetName val="โหลดแฟค"/>
      <sheetName val="PF"/>
      <sheetName val="เปลี่ยนTap"/>
      <sheetName val="เปลี่ยนTap1"/>
      <sheetName val="ขนานโหลด"/>
      <sheetName val="ตัดหม้อแปลงออกจากระบบ"/>
      <sheetName val="เปลี่ยนมอเตอร์แบบตรวจวัด"/>
      <sheetName val="เปลี่ยนมอเตอร์(ไม่ตรวจวัด))"/>
      <sheetName val="เปลี่ยนบัลลาสต์"/>
      <sheetName val="เปลี่ยนบัลลาสต์ 2 "/>
      <sheetName val="เปลี่ยนหลอด"/>
      <sheetName val="ลมรั่ว"/>
      <sheetName val="TANK"/>
      <sheetName val="TDATA"/>
      <sheetName val="MDATA"/>
      <sheetName val="ข้อมูลกราฟ1"/>
      <sheetName val="ข้อมูลกราฟ2"/>
    </sheetNames>
  </externalBook>
</externalLink>
</file>

<file path=xl/externalLinks/externalLink1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3.5"/>
      <sheetName val="3.8"/>
      <sheetName val="combustion"/>
      <sheetName val="change oil"/>
    </sheetNames>
  </externalBook>
</externalLink>
</file>

<file path=xl/externalLinks/externalLink16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Basic Data"/>
    </sheetNames>
  </externalBook>
</externalLink>
</file>

<file path=xl/externalLinks/externalLink17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รับรอง"/>
      <sheetName val="PageNumber"/>
      <sheetName val="DataInput"/>
      <sheetName val="บทสรุปผู้บริหาร1"/>
      <sheetName val="Cover (2)"/>
      <sheetName val="บทสรุปผู้บริหาร2"/>
      <sheetName val="รับรอง (2)"/>
      <sheetName val="สารบัญ"/>
      <sheetName val="สารบัญ ภาคผนวก"/>
      <sheetName val="1ข้อมูลทั่วไป"/>
      <sheetName val="1.3การผลิต"/>
      <sheetName val="สรุปไฟฟ้า"/>
      <sheetName val="Load_Curve"/>
      <sheetName val="2กิจกรรม"/>
      <sheetName val="EMM"/>
      <sheetName val="กำหนดนโยบาย"/>
      <sheetName val="การฝึกอบรม"/>
      <sheetName val="การสำรวจ"/>
      <sheetName val="กำหนดมาตรการ"/>
      <sheetName val="จัดทำแผน"/>
      <sheetName val="แผน"/>
      <sheetName val="ดำเนินมาตรการ"/>
      <sheetName val="Peak"/>
      <sheetName val="ศักยภาพ"/>
      <sheetName val="สายพาน "/>
      <sheetName val="รวมโหลด"/>
      <sheetName val="ลด T"/>
      <sheetName val="FIRR"/>
      <sheetName val="comP"/>
      <sheetName val="PF."/>
      <sheetName val="UseTOU"/>
      <sheetName val="หลังคาโปร่ง"/>
      <sheetName val="เดินตัวเปล่า"/>
      <sheetName val="สายพาน"/>
      <sheetName val="ข้อเสนอแนะ"/>
      <sheetName val="s1"/>
      <sheetName val="บำรุง air"/>
      <sheetName val="s2"/>
      <sheetName val="INDEX"/>
      <sheetName val="Spit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รายมาตรการ (2)"/>
      <sheetName val="รับรอง1"/>
      <sheetName val="เป้าหมาย3ปี"/>
    </sheetNames>
  </externalBook>
</externalLink>
</file>

<file path=xl/externalLinks/externalLink18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Data-General"/>
      <sheetName val="Energy-Bill"/>
      <sheetName val="สรุปไฟฟ้า"/>
      <sheetName val="Load_Curve"/>
      <sheetName val="Energy&amp;Water"/>
      <sheetName val="ปริมาณการผลิต"/>
      <sheetName val="ดัชนีการใช้พลังงาน"/>
      <sheetName val="ElectricApp"/>
      <sheetName val="เครื่องอัดอากาศ"/>
      <sheetName val="ลดลมรั่ว"/>
      <sheetName val="ลดลมรั่ว(Text)"/>
      <sheetName val="XmerGen"/>
      <sheetName val="Circuits"/>
      <sheetName val="หม้อแปลง (1)"/>
      <sheetName val="กราฟ (1)"/>
      <sheetName val="หม้อแปลง (2)"/>
      <sheetName val="กราฟ (2)"/>
      <sheetName val="หม้อแปลง (3)"/>
      <sheetName val="กราฟ (3)"/>
      <sheetName val="หม้อแปลง (4)"/>
      <sheetName val="กราฟ (4)"/>
      <sheetName val="PFadj"/>
      <sheetName val="กระบวนการผลิต"/>
      <sheetName val="รายละเอียดกระบวนการ"/>
      <sheetName val="การลดPaek"/>
      <sheetName val="Distribution"/>
      <sheetName val="PageNumber"/>
      <sheetName val="รับรอง"/>
      <sheetName val="DataInput"/>
      <sheetName val="บทสรุปผู้บริหาร1"/>
      <sheetName val="Cover new"/>
      <sheetName val="บทสรุปผู้บริหาร"/>
      <sheetName val="ตารางสรุปผู้บริหาร"/>
      <sheetName val="สารบัญ"/>
      <sheetName val="สารบัญ ภาคผนวก"/>
      <sheetName val="1ข้อมูลทั่วไป"/>
      <sheetName val="1.3การผลิต"/>
      <sheetName val="2กิจกรรม"/>
      <sheetName val="EMM"/>
      <sheetName val="กำหนดนโยบาย"/>
      <sheetName val="การฝึกอบรม"/>
      <sheetName val="การสำรวจ"/>
      <sheetName val="กำหนดมาตรการ"/>
      <sheetName val="จัดทำแผน"/>
      <sheetName val="แผน"/>
      <sheetName val="ดำเนินมาตรการ"/>
      <sheetName val="ศักยภาพ"/>
      <sheetName val="ภาคผนวก"/>
      <sheetName val="กรณีตัวอย่าง1(Heat Exchange)"/>
      <sheetName val="คำนวณกรณีตัวอย่าง1"/>
      <sheetName val="กรณีตัวอย่าง3(TAP)"/>
      <sheetName val="กรณีตัวอย่าง4(PF)"/>
      <sheetName val="รายมาตรการ (2)"/>
      <sheetName val="รับรอง1"/>
      <sheetName val="เป้าหมาย3ปี"/>
      <sheetName val="Cover"/>
      <sheetName val="2.การผลิต"/>
      <sheetName val="Energy"/>
      <sheetName val="สัดส่วนใช้พลังงาน"/>
      <sheetName val="สัดส่วนใช้พลังงาน2"/>
      <sheetName val="ข้อเสนอแนะ"/>
      <sheetName val="ตารางสรุป"/>
      <sheetName val="SingleLine"/>
      <sheetName val="LightSummary"/>
      <sheetName val="Installation"/>
      <sheetName val="Data_Boiler"/>
      <sheetName val="Lighting"/>
      <sheetName val="ElectMeasure (2)"/>
      <sheetName val="Performance (2)"/>
      <sheetName val="ElectMeasure"/>
      <sheetName val="Performance"/>
      <sheetName val="INDEX"/>
      <sheetName val="สรุปมาตรการ"/>
      <sheetName val="DataTransfer"/>
      <sheetName val="DATA"/>
      <sheetName val="Data General"/>
      <sheetName val="ลดอุณหภูมิน้ำยาชุบ"/>
      <sheetName val="กรณีตัวอย่าง28(ย้ายเวลาอุ่น)"/>
      <sheetName val="กรณีตัวอย่าง28(ย้ายเวลาชุบ)"/>
      <sheetName val="กรณีตัวอย่าง1(Low Watt)"/>
      <sheetName val="กรณีตัวอย่าง2(ลดวัตต์หลอด)"/>
      <sheetName val="กรณีตัวอย่าง3(ปิดหลอด)"/>
      <sheetName val="กรณีตัวอย่าง4(ลดหลอด)"/>
      <sheetName val="กรณีตัวอย่าง5(สวิทช์กระตุก)"/>
      <sheetName val="HighEER"/>
      <sheetName val="Changed (2)"/>
      <sheetName val="Changed"/>
      <sheetName val="กรณีตัวอย่าง10(PFadj)"/>
      <sheetName val="กรณีตัวอย่าง6(หลังคาโปร่งแสง)"/>
      <sheetName val="กรณีตัวอย่าง7(เปลี่ยนโคม&amp;Low  )"/>
      <sheetName val="กรณีตัวอย่าง8(ปรับTAP)"/>
      <sheetName val="กรณีตัวอย่าง9(รวมโหลดหม้อแปลง)"/>
      <sheetName val="กรณีตัวอย่าง11(ลมรั่ว)"/>
      <sheetName val="กรณีตัวอย่าง12(ลดความดัน)"/>
      <sheetName val="กรณีตัวอย่าง13(ลดขนาดเครื่ออัด)"/>
      <sheetName val="กรณีตัวอย่าง14(ปิดปั๊มลม)"/>
      <sheetName val="กรณีตัวอย่าง15( pressureSW)"/>
      <sheetName val="กรณีตัวอย่าง16(เปลียนสายพาน)"/>
      <sheetName val="กรณีตัวอย่าง17(ปิดพัดลม)"/>
      <sheetName val="กรณีตัวอย่าง 18(ปิดช่องดูดฝุ่น)"/>
    </sheetNames>
  </externalBook>
</externalLink>
</file>

<file path=xl/externalLinks/externalLink19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- ข.2 รายละเอียด"/>
      <sheetName val="ข3.Off-Tr"/>
      <sheetName val="ข4.HEmotor"/>
      <sheetName val="Motor2"/>
      <sheetName val="ข2motor"/>
      <sheetName val="Table1-EE"/>
      <sheetName val="Energy_sum"/>
      <sheetName val="%Energy"/>
      <sheetName val="Index"/>
      <sheetName val="Table1-Fuel-Sum"/>
      <sheetName val="ช2-Lamp"/>
      <sheetName val="5.2Balast"/>
      <sheetName val="PF"/>
      <sheetName val="ข4Balast"/>
      <sheetName val="Table5.3Acon"/>
      <sheetName val="ข2.2-Aircon"/>
      <sheetName val="5.3-Aircon"/>
      <sheetName val="ข5Acon"/>
      <sheetName val="6.เสรุป"/>
      <sheetName val="ข5HEAircom"/>
      <sheetName val="ข2.3Acom"/>
      <sheetName val="TDATA"/>
      <sheetName val="MDATA"/>
    </sheetNames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Group"/>
      <sheetName val="MENU"/>
      <sheetName val="DATA"/>
      <sheetName val="datasum"/>
      <sheetName val="Installation"/>
      <sheetName val="DataTransfer"/>
      <sheetName val="ElectMeasure"/>
      <sheetName val="Performance"/>
      <sheetName val="Maintenance"/>
      <sheetName val="Changed"/>
      <sheetName val="ET"/>
      <sheetName val="Film"/>
      <sheetName val="Roofinsulate"/>
      <sheetName val="HighEER"/>
      <sheetName val="CashFlow"/>
      <sheetName val="ปรับอุณหภูมิ"/>
      <sheetName val="Summary"/>
      <sheetName val="EconConstant"/>
      <sheetName val="MakeMacro"/>
      <sheetName val="AirCondMACRO"/>
      <sheetName val="SelectMACRO"/>
      <sheetName val="PrintDialog"/>
      <sheetName val="PrintModule"/>
      <sheetName val="Mod21-ac"/>
      <sheetName val="MOD-AC"/>
      <sheetName val="RoofInsulation"/>
    </sheetNames>
  </externalBook>
</externalLink>
</file>

<file path=xl/externalLinks/externalLink20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Table1,2 HE"/>
      <sheetName val="Table3 EE"/>
      <sheetName val="TABLE4 %HE"/>
      <sheetName val="TABLE5 Index"/>
      <sheetName val="ข.2.1"/>
      <sheetName val="ข2.1.4mo"/>
      <sheetName val="ช2.2Lamp"/>
      <sheetName val="ข2.3Acom"/>
      <sheetName val="ข.2.3.2 air leak"/>
      <sheetName val="ข.2.4.1Measre AirCon"/>
      <sheetName val="ข2.4ac"/>
      <sheetName val="ข4.Off-Tr"/>
      <sheetName val="ข4.HEmotor"/>
      <sheetName val="Motor2"/>
      <sheetName val="ข3PF"/>
      <sheetName val="5.2Balast"/>
      <sheetName val="ข4Balast"/>
      <sheetName val="Table5.3Acon"/>
      <sheetName val="5.3-Aircon"/>
      <sheetName val="ข5Acon"/>
      <sheetName val="6.สรุป"/>
      <sheetName val="ข6HEAircom"/>
      <sheetName val="TDATA"/>
      <sheetName val="MDATA"/>
    </sheetNames>
  </externalBook>
</externalLink>
</file>

<file path=xl/externalLinks/externalLink2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Data-General"/>
      <sheetName val="XmerGen"/>
      <sheetName val="ElectricApp"/>
      <sheetName val="ตรวจวัดอื่น ๆ"/>
      <sheetName val="Energy-Bill"/>
      <sheetName val="Load_Curve"/>
      <sheetName val="Distribution"/>
      <sheetName val="RoomLoad"/>
      <sheetName val="LightSummary"/>
      <sheetName val="Energy&amp;Water"/>
      <sheetName val="single line"/>
      <sheetName val="LightData"/>
      <sheetName val="Lighting"/>
      <sheetName val="light-ch"/>
      <sheetName val="LightingSave"/>
      <sheetName val="LightSaveText"/>
      <sheetName val="Load_Curve (2)"/>
      <sheetName val="X-mer"/>
      <sheetName val="Circuits"/>
      <sheetName val="PeakAdj"/>
      <sheetName val="เครื่องปรับแรงดัน"/>
      <sheetName val="PFadj"/>
      <sheetName val="FIRR"/>
      <sheetName val="IRR"/>
      <sheetName val="X-mer (2)"/>
      <sheetName val="TABadj"/>
      <sheetName val="GenSave"/>
      <sheetName val="Module1"/>
    </sheetNames>
  </externalBook>
</externalLink>
</file>

<file path=xl/externalLinks/externalLink2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Energy-Bill"/>
      <sheetName val="Load_Curve"/>
      <sheetName val="Load_Curve (2)"/>
      <sheetName val="Energy&amp;Water"/>
      <sheetName val="Distribution"/>
      <sheetName val="single line"/>
      <sheetName val="ปริมาณการผลิต"/>
      <sheetName val="เครื่องอัดอากาศ"/>
      <sheetName val="กระบวนการผลิต"/>
      <sheetName val="ดัชนีการใช้พลังงาน"/>
      <sheetName val="LightData"/>
      <sheetName val="Lighting"/>
      <sheetName val="LightSummary"/>
      <sheetName val="LightSave"/>
      <sheetName val="Light-ch"/>
      <sheetName val="LightSaveText"/>
      <sheetName val="MainEq"/>
      <sheetName val="ElectricApp"/>
      <sheetName val="XmerGen"/>
      <sheetName val="PFadj"/>
      <sheetName val="Data-General"/>
      <sheetName val="PF มอเตอร์"/>
      <sheetName val="PFมอเตอร์-txt"/>
      <sheetName val="มอเตอร์ประสิทธิภาพ"/>
      <sheetName val="มอเตอร์ประสิทธิภาพ-txt"/>
      <sheetName val="มอเตอร์กับโหลด"/>
      <sheetName val="มอเตอร์กับโหลด-txt"/>
      <sheetName val="Voltage"/>
      <sheetName val="Circuits"/>
      <sheetName val="IRR"/>
      <sheetName val="GenSave"/>
      <sheetName val="สายพาน"/>
      <sheetName val="PeakAdj"/>
      <sheetName val="IRR Voltage"/>
      <sheetName val="TABadj"/>
      <sheetName val="Q'nair"/>
      <sheetName val="Summary"/>
    </sheetNames>
  </externalBook>
</externalLink>
</file>

<file path=xl/externalLinks/externalLink2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Group"/>
      <sheetName val="MENU"/>
      <sheetName val="DATA"/>
      <sheetName val="datasum"/>
      <sheetName val="Installation"/>
      <sheetName val="DataTransfer"/>
      <sheetName val="ElectMeasure"/>
      <sheetName val="Performance"/>
      <sheetName val="Maintenance"/>
      <sheetName val="HighEER"/>
      <sheetName val="ET"/>
      <sheetName val="Changed"/>
      <sheetName val="ATA"/>
      <sheetName val="CashFlow "/>
      <sheetName val="ปรับอุณหภูมิ"/>
      <sheetName val="Summary"/>
      <sheetName val="MakeMacro"/>
      <sheetName val="AirCondMACRO"/>
      <sheetName val="SelectMACRO"/>
      <sheetName val="PrintDialog"/>
      <sheetName val="PrintModule"/>
      <sheetName val="Fuel"/>
      <sheetName val="CondRecover"/>
      <sheetName val="หุ้มฉนวนวาล์ว"/>
      <sheetName val="ThermalDATA"/>
      <sheetName val="#REF"/>
      <sheetName val="MOD-AC"/>
      <sheetName val="RoofInsulation"/>
      <sheetName val="LightDATAtran"/>
      <sheetName val="insuKiln"/>
      <sheetName val="Reheat"/>
      <sheetName val="เตาอบ"/>
      <sheetName val="Boiler_Eq"/>
      <sheetName val="Control-Air"/>
      <sheetName val="Film"/>
      <sheetName val="Roofinsulate"/>
      <sheetName val="CashFlow"/>
      <sheetName val="EconConstant"/>
      <sheetName val="Ind-ac"/>
    </sheetNames>
  </externalBook>
</externalLink>
</file>

<file path=xl/externalLinks/externalLink2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ightData"/>
      <sheetName val="LightSummary"/>
      <sheetName val="Lighting"/>
      <sheetName val="LightingSaveมาตรฐาน"/>
      <sheetName val="เพื่อประหยัด "/>
      <sheetName val="Summary"/>
      <sheetName val="LightData2"/>
      <sheetName val="หลอด"/>
      <sheetName val="รูปโคม"/>
      <sheetName val="มาตรฐาน-txt"/>
      <sheetName val="เพื่อชีวิต"/>
    </sheetNames>
  </externalBook>
</externalLink>
</file>

<file path=xl/externalLinks/externalLink2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ไฟ"/>
      <sheetName val="cashไฟ "/>
      <sheetName val="3"/>
    </sheetNames>
  </externalBook>
</externalLink>
</file>

<file path=xl/externalLinks/externalLink26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หน้าปก"/>
      <sheetName val="บทสรุปผู้บริหาร"/>
      <sheetName val="ตารางสรุปผู้บริหาร"/>
      <sheetName val="สารบัญ"/>
      <sheetName val="1ข้อมูลโรงงาน"/>
      <sheetName val="1.2 แผนที่ตั้ง"/>
      <sheetName val="1.3 แผนผังโรงงาน"/>
      <sheetName val="1.4 ข้อมูลการผลิต"/>
      <sheetName val="1.5 ผังการผลิต"/>
      <sheetName val="1.5.2 การใช้พลังงาน"/>
      <sheetName val="1.5.2.2 SEC"/>
      <sheetName val="กราฟ"/>
      <sheetName val="2กิจกรรม"/>
      <sheetName val="EMM"/>
      <sheetName val="กำหนดนโยบาย"/>
      <sheetName val="การฝึกอบรม"/>
      <sheetName val="การสำรวจ"/>
      <sheetName val="กำหนดมาตรการ"/>
      <sheetName val="จัดทำแผน"/>
      <sheetName val="แผน"/>
      <sheetName val="3 ดำเนินมาตรการ"/>
      <sheetName val="ตารางสรุปมาตการ"/>
      <sheetName val="ภาคผนวก"/>
      <sheetName val="มาตรการที่1"/>
      <sheetName val="มาตรการที่ 2"/>
      <sheetName val="มาตรการที่ 3"/>
      <sheetName val="มาตรการที่ 4"/>
      <sheetName val="มาตรการที่ 5"/>
    </sheetNames>
  </externalBook>
</externalLink>
</file>

<file path=xl/externalLinks/externalLink27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HHV"/>
      <sheetName val="Biomass analysis"/>
      <sheetName val="Data_Fuel"/>
      <sheetName val="Data_Boiler"/>
      <sheetName val="Distribu"/>
      <sheetName val="Diagram"/>
      <sheetName val="Table-1"/>
      <sheetName val="Table-2"/>
      <sheetName val="FlueLosses"/>
      <sheetName val="BL(อ.ชนก)"/>
      <sheetName val="Eq"/>
      <sheetName val="หมายเหตุ"/>
      <sheetName val="ลดปริมาณอากาศส่วนเกิน"/>
      <sheetName val="ลดความชื้น"/>
      <sheetName val="Fuel"/>
      <sheetName val="Insulation"/>
      <sheetName val="CondRecover"/>
      <sheetName val="Air_Pre"/>
      <sheetName val="SteamLeak"/>
      <sheetName val="มาตรการเลือกBoiler"/>
    </sheetNames>
  </externalBook>
</externalLink>
</file>

<file path=xl/externalLinks/externalLink28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MENU"/>
      <sheetName val="LightData"/>
      <sheetName val="lihgt-ch"/>
      <sheetName val="LightingSave"/>
      <sheetName val="LightSaveText"/>
      <sheetName val="XmerGen"/>
      <sheetName val="ElectricApp"/>
      <sheetName val="LightSummary"/>
      <sheetName val="Lighting"/>
      <sheetName val="Module1"/>
      <sheetName val="Circuits"/>
      <sheetName val="Distribution"/>
      <sheetName val="Load_Curve"/>
      <sheetName val="Energy-Bill"/>
      <sheetName val="Energy&amp;Water"/>
      <sheetName val="Voltage"/>
      <sheetName val="TABadj"/>
      <sheetName val="PFadj"/>
      <sheetName val="GenSave"/>
      <sheetName val="Data-General"/>
      <sheetName val="PeakAdj"/>
      <sheetName val="Dialog2"/>
      <sheetName val="PrintDialog"/>
      <sheetName val="PrintMacroControl"/>
      <sheetName val="SelectModule"/>
      <sheetName val="ThermalDATA"/>
      <sheetName val="Boiler&amp;Eq"/>
      <sheetName val="Diagram"/>
      <sheetName val="Fuel"/>
      <sheetName val="CondRecover"/>
      <sheetName val="boiler"/>
      <sheetName val="Insulate"/>
      <sheetName val="IRR"/>
      <sheetName val="Sheet2"/>
      <sheetName val="BoilerCalculation"/>
      <sheetName val="PrintModule"/>
    </sheetNames>
  </externalBook>
</externalLink>
</file>

<file path=xl/externalLinks/externalLink29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ightData"/>
      <sheetName val="Lighting"/>
      <sheetName val="รูปโคม"/>
      <sheetName val="LightSummary"/>
      <sheetName val="มาตรฐาน-txt"/>
      <sheetName val="LightingSaveมาตรฐาน"/>
      <sheetName val="IRRหลอด1"/>
      <sheetName val="IRRหลอด2"/>
      <sheetName val="IRRโคม1"/>
      <sheetName val="IRRโคม2"/>
      <sheetName val="IRRบัลลาสต์1"/>
      <sheetName val="IRRบัลลาสต์2"/>
      <sheetName val="เพื่อประหยัด "/>
      <sheetName val="Summary"/>
      <sheetName val="LightData2"/>
      <sheetName val="หลอด"/>
      <sheetName val="เพื่อชีวิต"/>
    </sheetNames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MENU"/>
      <sheetName val="InputDATA"/>
      <sheetName val="Chiller1"/>
      <sheetName val="Chiller2"/>
      <sheetName val="AHU"/>
      <sheetName val="แผนผัง"/>
      <sheetName val="Chiller4-5"/>
      <sheetName val="ตรวจวัด Chiller"/>
      <sheetName val="การใช้พลังงาน"/>
      <sheetName val="ตรวจวัดไฟฟ้า"/>
      <sheetName val="กราฟ"/>
      <sheetName val="ตรวจวัด AHU"/>
      <sheetName val="Film"/>
      <sheetName val="COP"/>
      <sheetName val="LowerCWtemp"/>
      <sheetName val="RoofInsulation"/>
      <sheetName val="RaiseCWtemp"/>
      <sheetName val="SUMMARY"/>
      <sheetName val="IRR"/>
      <sheetName val="EconomicConstant"/>
      <sheetName val="ChillerModule"/>
      <sheetName val="Psychrometry"/>
      <sheetName val="PrintDialog"/>
      <sheetName val="PrintModule"/>
      <sheetName val="SelectMacro"/>
      <sheetName val="#REF"/>
    </sheetNames>
  </externalBook>
</externalLink>
</file>

<file path=xl/externalLinks/externalLink30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2.2 .1- .2"/>
      <sheetName val="ตารางการปรับปรุง"/>
      <sheetName val="4.1.2 (1) ok"/>
      <sheetName val="4.1.2 (2)"/>
      <sheetName val="4.2.2(1)"/>
      <sheetName val="4.2.2(2)ok"/>
      <sheetName val="ตยEER ok"/>
      <sheetName val="4.5"/>
    </sheetNames>
  </externalBook>
</externalLink>
</file>

<file path=xl/externalLinks/externalLink3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inkData"/>
      <sheetName val="CEER"/>
      <sheetName val="MENU"/>
      <sheetName val="PageNumber"/>
      <sheetName val="ACdata"/>
      <sheetName val="Installation"/>
      <sheetName val="ACinstallTable"/>
      <sheetName val="ElectMeasure"/>
      <sheetName val="acElectConsumption"/>
      <sheetName val="Performance"/>
      <sheetName val="EERcal"/>
      <sheetName val="Maintenance"/>
      <sheetName val="RoofInsulation"/>
      <sheetName val="HighEER"/>
      <sheetName val="CHANGED"/>
      <sheetName val="DataTransfer"/>
      <sheetName val="ET"/>
      <sheetName val="Film"/>
      <sheetName val="EIRR"/>
      <sheetName val="Load_Curve"/>
      <sheetName val="LightSummary"/>
      <sheetName val="Reflector"/>
      <sheetName val="LightData"/>
      <sheetName val="LUX"/>
      <sheetName val="LightingSave"/>
      <sheetName val="LWBallast"/>
    </sheetNames>
  </externalBook>
</externalLink>
</file>

<file path=xl/externalLinks/externalLink3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-รายละเอียด"/>
      <sheetName val="เปอร์เซนต์การใช้พลังงานไฟฟ้า"/>
      <sheetName val="ดัชนี "/>
      <sheetName val="ข้อเสนอแนะไฟฟ้า"/>
      <sheetName val="วิเคราะห์บิลมีค่าปรับ"/>
      <sheetName val="โหลดแฟคมีค่าปรับ"/>
      <sheetName val="5.2ข4PF"/>
      <sheetName val="Eirr_PF"/>
      <sheetName val="PFโหลดต่ำกว่าบิลเฉลี่ย"/>
      <sheetName val="5.3ข5เปลี่ยนTap"/>
      <sheetName val="Eirr_Tap"/>
      <sheetName val="เปลี่ยนมอเตอร์(ไม่ตรวจวัด))"/>
      <sheetName val="Eirr_เปลี่ยนมอเตอร์"/>
      <sheetName val="5.4ข6เปลี่ยนบัลลาสต์ "/>
      <sheetName val="Eirr_บัลลาสต์"/>
      <sheetName val="ตารางบัลลาสต์"/>
      <sheetName val="เปลี่ยนหลอด"/>
      <sheetName val="TDATA"/>
      <sheetName val="MDATA"/>
      <sheetName val="ตารางหัวข้อ(ห้ามลบ)"/>
      <sheetName val="ข้อมูลอุปกรณ์ "/>
      <sheetName val="1. ข้อมูลการตรวจวิเคราะห์"/>
      <sheetName val="2. ข้อมูลการใช้พลังงานของโรงงาน"/>
      <sheetName val="2.2 ข้อมูลการใช้พลังงานความร้อน"/>
      <sheetName val="3. ข้อมูลการอนุรักษ์พลังงาน"/>
      <sheetName val="4.2  อุปกรณ์ที่ใช้ไฟฟ้า"/>
    </sheetNames>
  </externalBook>
</externalLink>
</file>

<file path=xl/externalLinks/externalLink3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ตารางหัวข้อ(ห้ามลบ)"/>
      <sheetName val="ภาคผนวก ค"/>
      <sheetName val="ภาคผนวก ง"/>
      <sheetName val="ภาคผนวก จ"/>
      <sheetName val="ตารางตัวแปร"/>
      <sheetName val="ข้อมูล  AUDIT (บิล)  "/>
      <sheetName val="ข้อมูล AUDIT แสงสว่าง&amp;M 10 kW  "/>
      <sheetName val="ลดหลอด  "/>
      <sheetName val="เปลี่ยนโคม"/>
      <sheetName val="บพร2 แสงสว่าง&amp;M 10 kW  "/>
      <sheetName val="หน้า1"/>
      <sheetName val="หน้า2"/>
      <sheetName val="สารบัญ"/>
      <sheetName val="บทคัดย่อ"/>
      <sheetName val="บทนำ "/>
      <sheetName val="สรุป9มาตรการ SME"/>
      <sheetName val="ผังผลิต"/>
      <sheetName val="ข้อมูลเบื้องต้น  ควบคุม  "/>
      <sheetName val="ข้อเสนอแนะไฟฟ้า"/>
      <sheetName val="ข้อมูล AUDIT หม้อแปลง &amp; โหลด "/>
      <sheetName val="% การใช้พลังงาน"/>
      <sheetName val="สรุปข้อเสนอ"/>
      <sheetName val="ดัชนี ควบคุม"/>
      <sheetName val="ข้อมูลการใช้พลังงาน   ควบคุม  "/>
      <sheetName val="วิเคราะห์บิลปกติ  "/>
      <sheetName val="การลด PEAK (บิลปกติ) "/>
      <sheetName val="แก้ PF "/>
      <sheetName val="Firr_PF"/>
      <sheetName val="เปลี่ยนTap Tr."/>
      <sheetName val="Firr_Tap"/>
      <sheetName val="การปรับความตึงของสายพาน"/>
      <sheetName val="Firr_เปลี่ยนโคม"/>
      <sheetName val="เปลี่ยนบัลลาสต์ "/>
      <sheetName val="Firr_บัลลาสต์"/>
      <sheetName val="TDATA"/>
      <sheetName val="MDATA"/>
      <sheetName val="ตารางบัลลาสต์"/>
      <sheetName val="ราคาหลอดคอมแพกต์"/>
      <sheetName val="-ราคาโคม  "/>
      <sheetName val="7,8,9 การประเมิณผลปัญหาอุปสรรค"/>
      <sheetName val="15 รายการเครื่องมือ"/>
      <sheetName val="สรุป 1  "/>
      <sheetName val="สรุป 2  "/>
      <sheetName val="สรุป 3  "/>
      <sheetName val="สรุป 4  "/>
    </sheetNames>
  </externalBook>
</externalLink>
</file>

<file path=xl/externalLinks/externalLink3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heet1"/>
      <sheetName val="การกรอกข้อมูล"/>
      <sheetName val="สรุปการคำนวณ"/>
      <sheetName val="กรอกข้อมูล"/>
      <sheetName val="CH4จากระบบ septic tank"/>
    </sheetNames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nputDATA"/>
      <sheetName val="EconomicConstant"/>
      <sheetName val="Film"/>
      <sheetName val="COP"/>
      <sheetName val="SUMMARY"/>
      <sheetName val="RoofInsulation"/>
      <sheetName val="CEER"/>
      <sheetName val="MENU"/>
      <sheetName val="Chiller1"/>
      <sheetName val="Chiller2"/>
      <sheetName val="Chiller3"/>
      <sheetName val="Chiller4-5"/>
      <sheetName val="Chiller6"/>
      <sheetName val="Chiller7-8"/>
      <sheetName val="RaiseCWtemp"/>
      <sheetName val="LowerCWtemp"/>
      <sheetName val="IRR"/>
      <sheetName val="ChillerModule"/>
      <sheetName val="Psychrometry"/>
      <sheetName val="PrintDialog"/>
      <sheetName val="PrintModule"/>
      <sheetName val="SelectMacro"/>
    </sheetNames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LWBALLAST"/>
    </sheetNames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MENU"/>
      <sheetName val="InputDATA"/>
      <sheetName val="Chiller1"/>
      <sheetName val="Chiller2"/>
      <sheetName val="AHU"/>
      <sheetName val="แผนผัง"/>
      <sheetName val="Chiller4-5"/>
      <sheetName val="ตรวจวัด Chiller"/>
      <sheetName val="การใช้พลังงาน"/>
      <sheetName val="ตรวจวัดไฟฟ้า"/>
      <sheetName val="กราฟ"/>
      <sheetName val="ตรวจวัด AHU"/>
      <sheetName val="Film"/>
      <sheetName val="COP"/>
      <sheetName val="LowerCWtemp"/>
      <sheetName val="RoofInsulation"/>
      <sheetName val="RaiseCWtemp"/>
      <sheetName val="SUMMARY"/>
      <sheetName val="IRR"/>
      <sheetName val="EconomicConstant"/>
      <sheetName val="ChillerModule"/>
      <sheetName val="Psychrometry"/>
      <sheetName val="PrintDialog"/>
      <sheetName val="PrintModule"/>
      <sheetName val="SelectMacro"/>
      <sheetName val="#REF"/>
    </sheetNames>
  </externalBook>
</externalLink>
</file>

<file path=xl/externalLinks/externalLink7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ER"/>
      <sheetName val="Group"/>
      <sheetName val="MENU"/>
      <sheetName val="DATA"/>
      <sheetName val="datasum"/>
      <sheetName val="Installation"/>
      <sheetName val="DataTransfer"/>
      <sheetName val="ElectMeasure"/>
      <sheetName val="Performance"/>
      <sheetName val="Maintenance"/>
      <sheetName val="Changed"/>
      <sheetName val="ET"/>
      <sheetName val="Film"/>
      <sheetName val="Roofinsulate"/>
      <sheetName val="HighEER"/>
      <sheetName val="CashFlow"/>
      <sheetName val="EconConstant"/>
      <sheetName val="Summary"/>
      <sheetName val="MakeMacro"/>
      <sheetName val="AirCondMACRO"/>
      <sheetName val="SelectMACRO"/>
      <sheetName val="PrintDialog"/>
      <sheetName val="PrintModule"/>
    </sheetNames>
  </externalBook>
</externalLink>
</file>

<file path=xl/externalLinks/externalLink8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FLECTOR"/>
    </sheetNames>
  </externalBook>
</externalLink>
</file>

<file path=xl/externalLinks/externalLink9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เม.ย.-1"/>
      <sheetName val="เม.ย.-2"/>
      <sheetName val="เม.ย.-3"/>
      <sheetName val="เม.ย.-4"/>
      <sheetName val="เม.ย.-5"/>
      <sheetName val="เม.ย.-6"/>
      <sheetName val="เม.ย.-7"/>
      <sheetName val="พ.ค.-1"/>
      <sheetName val="พ.ค.-2"/>
      <sheetName val="พ.ค.-3"/>
      <sheetName val="พ.ค.-4"/>
      <sheetName val="พ.ค.-5"/>
      <sheetName val="พ.ค.-6"/>
      <sheetName val="พ.ค.-7"/>
      <sheetName val="มิ.ย.-1"/>
      <sheetName val="มิ.ย.-2"/>
      <sheetName val="มิ.ย.-3"/>
      <sheetName val="มิ.ย.-4"/>
      <sheetName val="มิ.ย.-5"/>
      <sheetName val="มิ.ย.-6"/>
      <sheetName val="มิ.ย.-7"/>
      <sheetName val="10.แบบประเมิน (เชิงพฤติกรรม)"/>
    </sheetNames>
    <definedNames>
      <definedName name="ACchanged"/>
      <definedName name="Ballastchange"/>
      <definedName name="BallastType"/>
      <definedName name="BlowDownLoss"/>
      <definedName name="boiler_Cal.BlowDownLoss"/>
      <definedName name="boiler_Cal.PercentStagLoss"/>
      <definedName name="ET"/>
      <definedName name="FIRR"/>
      <definedName name="GoDATA"/>
      <definedName name="GoElectMeasure"/>
      <definedName name="GoInstallation"/>
      <definedName name="GoPerformance"/>
      <definedName name="Hide"/>
      <definedName name="HighEER"/>
      <definedName name="LampChange"/>
      <definedName name="LperHchange"/>
      <definedName name="Maintenance"/>
      <definedName name="MakeChange"/>
      <definedName name="MakeElect"/>
      <definedName name="MakeList"/>
      <definedName name="Module1.xx"/>
      <definedName name="n"/>
      <definedName name="NewInatall"/>
      <definedName name="NoLampChange"/>
      <definedName name="NoReflector"/>
      <definedName name="PercentStagLoss"/>
      <definedName name="ReflectorType"/>
      <definedName name="Show"/>
      <definedName name="WattChange"/>
      <definedName name="xx"/>
      <definedName name="กก"/>
      <definedName name="ง"/>
      <definedName name="ฟำ"/>
      <definedName name="ร"/>
      <definedName name="ส"/>
    </definedNames>
  </externalBook>
</externalLink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2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3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6" width="9.0"/>
    <col customWidth="1" min="7" max="26" width="8.0"/>
  </cols>
  <sheetData>
    <row r="1" ht="71.25" customHeight="1">
      <c r="A1" s="1"/>
      <c r="B1" s="3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7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7.75" customHeight="1">
      <c r="A3" s="1"/>
      <c r="B3" s="1"/>
      <c r="C3" s="25" t="s">
        <v>3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75" customHeight="1">
      <c r="A4" s="1"/>
      <c r="B4" s="1"/>
      <c r="C4" s="25" t="s">
        <v>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75" customHeight="1">
      <c r="A5" s="1"/>
      <c r="B5" s="1"/>
      <c r="C5" s="25" t="s">
        <v>9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7.75" customHeight="1">
      <c r="A6" s="1"/>
      <c r="B6" s="1"/>
      <c r="C6" s="25" t="s">
        <v>11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7.75" customHeight="1">
      <c r="A7" s="1"/>
      <c r="B7" s="1"/>
      <c r="C7" s="25" t="s">
        <v>12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7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7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7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7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7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7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7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7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7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7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7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7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7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7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7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7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7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7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7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7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7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7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7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7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7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7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7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7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7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7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7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7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7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7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7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7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7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7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7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7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7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7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7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7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7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7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7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7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7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7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7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7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7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7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7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7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7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7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7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7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7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7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7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7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7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7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7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7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7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7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7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7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7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7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7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7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7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7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7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7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7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7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7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7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7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7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7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7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7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7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7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7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7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7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7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7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7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7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7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7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7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7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7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7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7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7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7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7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7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7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7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7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7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7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7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7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7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7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7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7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7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7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7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7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7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7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7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7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7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7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7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7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7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7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7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7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7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7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7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7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7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7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7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7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7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7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7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7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7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7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7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7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7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7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7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7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7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7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7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7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7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7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7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7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7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7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7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7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7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7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7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7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7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7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7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7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7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7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7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7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7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7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7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7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7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7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7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7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7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7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7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7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7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7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7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7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7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7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7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7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7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7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7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7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7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7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7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7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7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7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7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7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7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7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7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7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7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7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7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7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7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7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7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7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7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7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7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7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7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7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7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7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7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7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7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7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7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7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7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7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7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7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7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7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7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7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7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7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7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7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7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7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7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7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7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7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7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7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7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7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7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7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7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7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7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7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7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7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7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7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7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7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7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7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7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7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7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7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7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7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7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7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7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7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7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7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7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7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7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7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7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7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7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7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7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7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7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7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7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7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7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7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7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7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7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7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7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7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7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7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7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7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7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7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7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7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7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7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7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7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7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7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7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7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7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7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7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7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7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7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7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7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7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7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7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7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7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7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7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7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7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7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7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7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7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7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7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7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7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7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7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7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7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7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7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7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7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7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7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7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7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7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7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7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7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7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7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7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7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7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7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7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7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7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7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7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7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7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7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7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7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7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7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7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7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7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7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7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7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7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7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7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7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7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7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7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7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7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7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7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7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7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7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7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7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7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7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7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7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7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7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7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7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7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7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7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7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7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7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7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7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7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7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7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7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7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7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7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7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7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7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7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7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7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7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7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7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7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7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7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7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7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7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7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7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7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7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7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7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7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7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7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7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7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7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7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7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7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7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7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7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7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7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7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7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7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7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7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7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7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7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7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7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7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7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7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7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7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7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7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7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7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7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7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7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7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7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7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7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7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7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7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7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7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7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7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7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7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7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7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7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7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7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7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7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7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7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7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7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7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7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7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7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7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7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7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7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7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7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7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7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7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7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7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7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7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7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7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7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7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7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7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7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7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7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7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7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7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7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7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7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7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7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7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7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7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7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7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7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7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7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7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7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7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7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7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7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7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7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7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7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7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7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7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7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7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7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7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7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7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7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7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7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7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7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7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7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7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7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7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7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7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7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7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7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7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7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7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7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7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7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7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7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7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7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7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7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7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7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7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7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7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7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7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7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7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7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7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7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7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7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7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7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7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7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7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7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7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7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7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7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7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7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7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7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7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7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7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7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7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7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7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7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7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7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7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7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7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7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7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7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7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7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7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7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7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7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7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7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7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7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7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7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7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7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7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7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7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7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7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7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7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7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7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7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7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7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7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7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7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7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7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7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7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7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7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7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7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7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7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7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7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7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7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7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7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7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7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7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7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7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7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7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7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7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7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7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7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7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7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7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7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7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7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7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7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7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7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7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7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7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7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7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7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7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7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7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7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7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7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7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7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7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7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7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7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7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7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7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7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7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7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7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7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7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7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7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7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7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7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7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7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7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7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7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7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7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7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7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7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7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7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7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7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7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7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7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7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7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7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7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7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7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7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7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7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7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7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7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7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7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7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7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7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7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7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7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7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7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7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7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7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7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7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7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7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7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7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7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7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7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7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7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7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7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7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7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7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7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7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7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7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7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7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7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7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7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7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7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7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7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7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7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7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7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7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7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7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7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7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7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7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7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7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7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7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7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7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7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7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7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7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7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7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7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7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7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7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7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7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7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7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7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7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7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7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7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7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7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7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7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7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7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7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7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7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7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7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7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7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7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7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7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7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7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7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7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7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7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7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7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7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7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7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7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7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7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7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7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7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7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7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7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7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7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7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7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7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7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7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7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7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7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7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7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7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7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7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7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7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7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7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7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7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7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7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7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7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7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7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7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7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7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7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7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7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7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7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7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7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7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7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7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7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7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7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7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7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7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7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7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7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7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7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7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7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7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7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7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7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7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7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7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7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7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7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7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7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7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7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7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7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7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7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7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7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7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7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7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7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7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7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7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7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7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7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7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7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7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7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7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7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7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7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7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7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7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7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7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7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7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7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7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7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7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7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7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7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7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7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9.14"/>
    <col customWidth="1" min="2" max="2" width="21.29"/>
    <col customWidth="1" min="3" max="3" width="30.86"/>
    <col customWidth="1" min="4" max="4" width="21.0"/>
    <col customWidth="1" min="5" max="5" width="28.14"/>
    <col customWidth="1" min="6" max="6" width="13.43"/>
    <col customWidth="1" min="7" max="26" width="8.0"/>
  </cols>
  <sheetData>
    <row r="1" ht="24.0" customHeight="1">
      <c r="A1" s="147" t="s">
        <v>172</v>
      </c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24.0" customHeight="1">
      <c r="A2" s="148" t="s">
        <v>173</v>
      </c>
      <c r="B2" s="149"/>
      <c r="C2" s="149"/>
      <c r="D2" s="149"/>
      <c r="E2" s="149"/>
      <c r="F2" s="14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48.0" customHeight="1">
      <c r="A3" s="150" t="s">
        <v>174</v>
      </c>
      <c r="B3" s="150" t="s">
        <v>175</v>
      </c>
      <c r="C3" s="150" t="s">
        <v>176</v>
      </c>
      <c r="D3" s="150" t="s">
        <v>177</v>
      </c>
      <c r="E3" s="150" t="s">
        <v>178</v>
      </c>
      <c r="F3" s="150" t="s">
        <v>179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24.0" customHeight="1">
      <c r="A4" s="151" t="s">
        <v>180</v>
      </c>
      <c r="B4" s="152" t="s">
        <v>181</v>
      </c>
      <c r="C4" s="152" t="s">
        <v>182</v>
      </c>
      <c r="D4" s="152" t="s">
        <v>183</v>
      </c>
      <c r="E4" s="153" t="s">
        <v>184</v>
      </c>
      <c r="F4" s="152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24.0" customHeight="1">
      <c r="A5" s="152"/>
      <c r="B5" s="152"/>
      <c r="C5" s="152" t="s">
        <v>185</v>
      </c>
      <c r="D5" s="152"/>
      <c r="E5" s="152" t="s">
        <v>186</v>
      </c>
      <c r="F5" s="152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24.0" customHeight="1">
      <c r="A6" s="152"/>
      <c r="B6" s="152"/>
      <c r="C6" s="152" t="s">
        <v>187</v>
      </c>
      <c r="D6" s="152"/>
      <c r="E6" s="152"/>
      <c r="F6" s="152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24.0" customHeight="1">
      <c r="A7" s="9"/>
      <c r="B7" s="152"/>
      <c r="C7" s="152"/>
      <c r="D7" s="152"/>
      <c r="E7" s="152"/>
      <c r="F7" s="152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ht="24.0" customHeight="1">
      <c r="A8" s="152"/>
      <c r="B8" s="152" t="s">
        <v>188</v>
      </c>
      <c r="C8" s="152" t="s">
        <v>189</v>
      </c>
      <c r="D8" s="152" t="s">
        <v>190</v>
      </c>
      <c r="E8" s="152" t="s">
        <v>191</v>
      </c>
      <c r="F8" s="152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24.0" customHeight="1">
      <c r="A9" s="152"/>
      <c r="B9" s="152" t="s">
        <v>192</v>
      </c>
      <c r="C9" s="154" t="s">
        <v>193</v>
      </c>
      <c r="D9" s="152" t="s">
        <v>194</v>
      </c>
      <c r="E9" s="152"/>
      <c r="F9" s="152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24.0" customHeight="1">
      <c r="A10" s="9"/>
      <c r="B10" s="152"/>
      <c r="C10" s="152" t="s">
        <v>195</v>
      </c>
      <c r="D10" s="152"/>
      <c r="E10" s="152"/>
      <c r="F10" s="152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24.0" customHeight="1">
      <c r="A11" s="152"/>
      <c r="B11" s="152"/>
      <c r="C11" s="152" t="s">
        <v>196</v>
      </c>
      <c r="D11" s="152"/>
      <c r="E11" s="152"/>
      <c r="F11" s="152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24.0" customHeight="1">
      <c r="A12" s="152"/>
      <c r="B12" s="152"/>
      <c r="C12" s="152" t="s">
        <v>197</v>
      </c>
      <c r="D12" s="152"/>
      <c r="E12" s="152"/>
      <c r="F12" s="152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24.0" customHeight="1">
      <c r="A13" s="9"/>
      <c r="B13" s="152"/>
      <c r="C13" s="152"/>
      <c r="D13" s="152"/>
      <c r="E13" s="152"/>
      <c r="F13" s="152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24.0" customHeight="1">
      <c r="A14" s="152"/>
      <c r="B14" s="152" t="s">
        <v>198</v>
      </c>
      <c r="C14" s="152" t="s">
        <v>199</v>
      </c>
      <c r="D14" s="152" t="s">
        <v>200</v>
      </c>
      <c r="E14" s="152" t="s">
        <v>201</v>
      </c>
      <c r="F14" s="152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24.0" customHeight="1">
      <c r="A15" s="152"/>
      <c r="B15" s="152" t="s">
        <v>202</v>
      </c>
      <c r="C15" s="152" t="s">
        <v>203</v>
      </c>
      <c r="D15" s="152"/>
      <c r="E15" s="152"/>
      <c r="F15" s="152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24.0" customHeight="1">
      <c r="A16" s="152"/>
      <c r="B16" s="152"/>
      <c r="C16" s="152" t="s">
        <v>204</v>
      </c>
      <c r="D16" s="152"/>
      <c r="E16" s="152"/>
      <c r="F16" s="152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4.0" customHeight="1">
      <c r="A17" s="152"/>
      <c r="B17" s="152"/>
      <c r="C17" s="152" t="s">
        <v>205</v>
      </c>
      <c r="D17" s="152"/>
      <c r="E17" s="152"/>
      <c r="F17" s="152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4.0" customHeight="1">
      <c r="A18" s="152"/>
      <c r="B18" s="152"/>
      <c r="C18" s="152" t="s">
        <v>206</v>
      </c>
      <c r="D18" s="152"/>
      <c r="E18" s="152"/>
      <c r="F18" s="152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4.0" customHeight="1">
      <c r="A19" s="152"/>
      <c r="B19" s="152"/>
      <c r="C19" s="152"/>
      <c r="D19" s="152"/>
      <c r="E19" s="152"/>
      <c r="F19" s="152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4.0" customHeight="1">
      <c r="A20" s="152"/>
      <c r="B20" s="152"/>
      <c r="C20" s="152"/>
      <c r="D20" s="152"/>
      <c r="E20" s="152"/>
      <c r="F20" s="152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24.0" customHeight="1">
      <c r="A21" s="152"/>
      <c r="B21" s="152"/>
      <c r="C21" s="152"/>
      <c r="D21" s="152"/>
      <c r="E21" s="152"/>
      <c r="F21" s="152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24.0" customHeight="1">
      <c r="A22" s="151" t="s">
        <v>207</v>
      </c>
      <c r="B22" s="155" t="s">
        <v>208</v>
      </c>
      <c r="C22" s="153" t="s">
        <v>209</v>
      </c>
      <c r="D22" s="152" t="s">
        <v>210</v>
      </c>
      <c r="E22" s="152" t="s">
        <v>211</v>
      </c>
      <c r="F22" s="152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24.0" customHeight="1">
      <c r="A23" s="152"/>
      <c r="B23" s="152" t="s">
        <v>212</v>
      </c>
      <c r="C23" s="152" t="s">
        <v>213</v>
      </c>
      <c r="D23" s="152"/>
      <c r="E23" s="152"/>
      <c r="F23" s="152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24.0" customHeight="1">
      <c r="A24" s="152"/>
      <c r="B24" s="152"/>
      <c r="C24" s="152" t="s">
        <v>214</v>
      </c>
      <c r="D24" s="152"/>
      <c r="E24" s="152"/>
      <c r="F24" s="152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24.0" customHeight="1">
      <c r="A25" s="152"/>
      <c r="B25" s="152"/>
      <c r="C25" s="152" t="s">
        <v>210</v>
      </c>
      <c r="D25" s="152"/>
      <c r="E25" s="152"/>
      <c r="F25" s="152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4.0" customHeight="1">
      <c r="A26" s="152"/>
      <c r="B26" s="152"/>
      <c r="C26" s="152"/>
      <c r="D26" s="152"/>
      <c r="E26" s="152"/>
      <c r="F26" s="152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4.0" customHeight="1">
      <c r="A27" s="152"/>
      <c r="B27" s="152"/>
      <c r="C27" s="152"/>
      <c r="D27" s="152"/>
      <c r="E27" s="152"/>
      <c r="F27" s="152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24.0" customHeight="1">
      <c r="A28" s="152"/>
      <c r="B28" s="152"/>
      <c r="C28" s="152"/>
      <c r="D28" s="152"/>
      <c r="E28" s="152"/>
      <c r="F28" s="152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4.0" customHeight="1">
      <c r="A29" s="151" t="s">
        <v>215</v>
      </c>
      <c r="B29" s="152" t="s">
        <v>216</v>
      </c>
      <c r="C29" s="152" t="s">
        <v>217</v>
      </c>
      <c r="D29" s="152" t="s">
        <v>218</v>
      </c>
      <c r="E29" s="152" t="s">
        <v>219</v>
      </c>
      <c r="F29" s="152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24.0" customHeight="1">
      <c r="A30" s="152"/>
      <c r="B30" s="152" t="s">
        <v>220</v>
      </c>
      <c r="C30" s="152" t="s">
        <v>221</v>
      </c>
      <c r="D30" s="152"/>
      <c r="E30" s="152"/>
      <c r="F30" s="152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24.0" customHeight="1">
      <c r="A31" s="152"/>
      <c r="B31" s="152" t="s">
        <v>222</v>
      </c>
      <c r="C31" s="152" t="s">
        <v>223</v>
      </c>
      <c r="D31" s="152"/>
      <c r="E31" s="152"/>
      <c r="F31" s="152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24.0" customHeight="1">
      <c r="A32" s="152"/>
      <c r="B32" s="152" t="s">
        <v>224</v>
      </c>
      <c r="C32" s="152" t="s">
        <v>225</v>
      </c>
      <c r="D32" s="152"/>
      <c r="E32" s="152"/>
      <c r="F32" s="152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24.0" customHeight="1">
      <c r="A33" s="152"/>
      <c r="B33" s="152"/>
      <c r="C33" s="152" t="s">
        <v>226</v>
      </c>
      <c r="D33" s="152"/>
      <c r="E33" s="152"/>
      <c r="F33" s="152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24.0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24.0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24.0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24.0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24.0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24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24.0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24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24.0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24.0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24.0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24.0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24.0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24.0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24.0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24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24.0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24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24.0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24.0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24.0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24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24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24.0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24.0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24.0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24.0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24.0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24.0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24.0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24.0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24.0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24.0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24.0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24.0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24.0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24.0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24.0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24.0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24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24.0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24.0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24.0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24.0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24.0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24.0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24.0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24.0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24.0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24.0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24.0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24.0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24.0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24.0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24.0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24.0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24.0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24.0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24.0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24.0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24.0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24.0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24.0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24.0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24.0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24.0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24.0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24.0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24.0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24.0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24.0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24.0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24.0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24.0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24.0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24.0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24.0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24.0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24.0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24.0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24.0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24.0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24.0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24.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24.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24.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24.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24.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24.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24.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24.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24.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24.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24.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24.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24.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24.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24.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24.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24.0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24.0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24.0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24.0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24.0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24.0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24.0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24.0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24.0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24.0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24.0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24.0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24.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24.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24.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24.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24.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24.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24.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24.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24.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24.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24.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24.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24.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24.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24.0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24.0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24.0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24.0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24.0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24.0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24.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24.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24.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24.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24.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24.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24.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24.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24.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24.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24.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24.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24.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24.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24.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24.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24.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24.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24.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24.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24.0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24.0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24.0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24.0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24.0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24.0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24.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24.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24.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24.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24.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24.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24.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24.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24.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24.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24.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24.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24.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24.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24.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24.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24.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24.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24.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24.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24.0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24.0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24.0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24.0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24.0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24.0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24.0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24.0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24.0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24.0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24.0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24.0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24.0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24.0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24.0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24.0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24.0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24.0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24.0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24.0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24.0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24.0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24.0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24.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24.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24.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24.0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24.0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24.0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24.0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24.0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24.0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24.0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24.0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24.0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24.0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24.0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24.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24.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24.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24.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24.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24.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24.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24.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24.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24.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24.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24.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24.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24.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24.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24.0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24.0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24.0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24.0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24.0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24.0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24.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24.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24.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24.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24.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24.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24.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24.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24.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24.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24.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24.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24.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24.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24.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24.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24.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24.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24.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24.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24.0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24.0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24.0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24.0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24.0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24.0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24.0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24.0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24.0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24.0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24.0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24.0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24.0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24.0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24.0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24.0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24.0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24.0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24.0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24.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24.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24.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24.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24.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24.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24.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24.0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24.0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24.0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24.0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24.0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24.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24.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24.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24.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24.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24.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24.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24.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24.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24.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24.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24.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24.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24.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24.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24.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24.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24.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24.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24.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24.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24.0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24.0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24.0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24.0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24.0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24.0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24.0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24.0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24.0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24.0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24.0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24.0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24.0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24.0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24.0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24.0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24.0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24.0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24.0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24.0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24.0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24.0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24.0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24.0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24.0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24.0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24.0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24.0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24.0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24.0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24.0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24.0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24.0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24.0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24.0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24.0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24.0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24.0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24.0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24.0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24.0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24.0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24.0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24.0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24.0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24.0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24.0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24.0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24.0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24.0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24.0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24.0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24.0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24.0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24.0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24.0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24.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24.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24.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24.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24.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24.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24.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24.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24.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24.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24.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24.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24.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24.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24.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24.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24.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24.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24.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24.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24.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24.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24.0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24.0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24.0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24.0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24.0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24.0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24.0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24.0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24.0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24.0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24.0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24.0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24.0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24.0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24.0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24.0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24.0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24.0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24.0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24.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24.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24.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24.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24.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24.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24.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24.0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24.0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24.0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24.0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24.0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24.0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24.0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24.0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24.0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24.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24.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24.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24.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24.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24.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24.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24.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24.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24.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24.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24.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24.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24.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24.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24.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24.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24.0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24.0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24.0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24.0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24.0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24.0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24.0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24.0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24.0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24.0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24.0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24.0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24.0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24.0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24.0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24.0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24.0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24.0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24.0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24.0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24.0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24.0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24.0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24.0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24.0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24.0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24.0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24.0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24.0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24.0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24.0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24.0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24.0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24.0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24.0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24.0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24.0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24.0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24.0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24.0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24.0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24.0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24.0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24.0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24.0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24.0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24.0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24.0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24.0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24.0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24.0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24.0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24.0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24.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24.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24.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24.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24.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24.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24.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24.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24.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24.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24.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24.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24.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24.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24.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24.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24.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24.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24.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24.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24.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24.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24.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24.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24.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24.0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24.0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24.0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24.0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24.0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24.0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24.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24.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24.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24.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24.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24.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24.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24.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24.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24.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24.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24.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24.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24.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24.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24.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24.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24.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24.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24.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24.0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24.0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24.0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24.0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24.0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24.0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24.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24.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24.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24.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24.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24.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24.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24.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24.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24.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24.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24.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24.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24.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24.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24.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24.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24.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24.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24.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24.0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24.0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24.0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24.0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24.0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24.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24.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24.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24.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24.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24.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24.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24.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24.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24.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24.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24.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24.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24.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24.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24.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24.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24.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24.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24.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24.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24.0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24.0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24.0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24.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24.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24.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24.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24.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24.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24.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24.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24.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24.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24.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24.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24.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24.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24.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24.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24.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24.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24.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24.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24.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24.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24.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24.0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24.0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24.0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24.0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24.0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24.0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24.0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24.0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24.0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24.0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24.0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24.0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24.0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24.0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24.0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24.0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24.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24.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24.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24.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24.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24.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24.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24.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24.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24.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24.0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24.0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24.0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24.0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24.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24.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24.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24.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24.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24.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24.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24.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24.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24.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24.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24.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24.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24.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24.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24.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24.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24.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24.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24.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24.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24.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24.0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24.0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24.0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24.0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24.0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24.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24.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24.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24.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24.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24.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24.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24.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24.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24.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24.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24.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24.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24.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24.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24.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24.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24.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24.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24.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24.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24.0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24.0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24.0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24.0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24.0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24.0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24.0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24.0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24.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24.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24.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24.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24.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24.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24.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24.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24.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24.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24.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24.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24.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24.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24.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24.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24.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24.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24.0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24.0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24.0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24.0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24.0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24.0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24.0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24.0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24.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24.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24.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24.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24.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24.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24.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24.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24.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24.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24.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24.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24.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24.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24.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24.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24.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24.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24.0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24.0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24.0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24.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24.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24.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24.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24.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24.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24.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24.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24.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24.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24.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24.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24.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24.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24.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24.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24.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24.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24.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24.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24.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24.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24.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24.0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24.0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24.0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24.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24.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24.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24.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24.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24.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24.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24.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24.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24.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24.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24.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24.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24.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24.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24.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24.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24.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24.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24.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24.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24.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24.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24.0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24.0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24.0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24.0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24.0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24.0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24.0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24.0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24.0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24.0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24.0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24.0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24.0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24.0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24.0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24.0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24.0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24.0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24.0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24.0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24.0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24.0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24.0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24.0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24.0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24.0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24.0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24.0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24.0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24.0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24.0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24.0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24.0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24.0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24.0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24.0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24.0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24.0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24.0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24.0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24.0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24.0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24.0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24.0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24.0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24.0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24.0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24.0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24.0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24.0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24.0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24.0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24.0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24.0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24.0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24.0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24.0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24.0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24.0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24.0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24.0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24.0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24.0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24.0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24.0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24.0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24.0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24.0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24.0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24.0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24.0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24.0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24.0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24.0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24.0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24.0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24.0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24.0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24.0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24.0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24.0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24.0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24.0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24.0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24.0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24.0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24.0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24.0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24.0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24.0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24.0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24.0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24.0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24.0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24.0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24.0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24.0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24.0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24.0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24.0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24.0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24.0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24.0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24.0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24.0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24.0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24.0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24.0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24.0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24.0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24.0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24.0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24.0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24.0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24.0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24.0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24.0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24.0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24.0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24.0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24.0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24.0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24.0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24.0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24.0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24.0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24.0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24.0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24.0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24.0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24.0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24.0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24.0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24.0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24.0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24.0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24.0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24.0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24.0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24.0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24.0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24.0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24.0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24.0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24.0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24.0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24.0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24.0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24.0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24.0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24.0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24.0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24.0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24.0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24.0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24.0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24.0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24.0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24.0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24.0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24.0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24.0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24.0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24.0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24.0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24.0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2">
    <mergeCell ref="A1:F1"/>
    <mergeCell ref="A2:F2"/>
  </mergeCells>
  <printOptions/>
  <pageMargins bottom="0.75" footer="0.0" header="0.0" left="0.7" right="0.7" top="0.75"/>
  <pageSetup orientation="landscape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20.43"/>
    <col customWidth="1" min="2" max="2" width="25.14"/>
    <col customWidth="1" min="3" max="3" width="30.71"/>
    <col customWidth="1" min="4" max="4" width="24.29"/>
    <col customWidth="1" min="5" max="5" width="27.57"/>
    <col customWidth="1" min="6" max="6" width="16.29"/>
    <col customWidth="1" min="7" max="26" width="8.0"/>
  </cols>
  <sheetData>
    <row r="1" ht="24.0" customHeight="1">
      <c r="A1" s="147" t="s">
        <v>227</v>
      </c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24.0" customHeight="1">
      <c r="A2" s="148" t="s">
        <v>228</v>
      </c>
      <c r="B2" s="149"/>
      <c r="C2" s="149"/>
      <c r="D2" s="149"/>
      <c r="E2" s="149"/>
      <c r="F2" s="14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48.0" customHeight="1">
      <c r="A3" s="150" t="s">
        <v>174</v>
      </c>
      <c r="B3" s="150" t="s">
        <v>175</v>
      </c>
      <c r="C3" s="150" t="s">
        <v>176</v>
      </c>
      <c r="D3" s="150" t="s">
        <v>229</v>
      </c>
      <c r="E3" s="150" t="s">
        <v>230</v>
      </c>
      <c r="F3" s="150" t="s">
        <v>179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24.0" customHeight="1">
      <c r="A4" s="151" t="s">
        <v>180</v>
      </c>
      <c r="B4" s="152" t="s">
        <v>181</v>
      </c>
      <c r="C4" s="152" t="s">
        <v>182</v>
      </c>
      <c r="D4" s="152" t="s">
        <v>231</v>
      </c>
      <c r="E4" s="153" t="s">
        <v>232</v>
      </c>
      <c r="F4" s="152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24.0" customHeight="1">
      <c r="A5" s="152"/>
      <c r="B5" s="152"/>
      <c r="C5" s="152" t="s">
        <v>185</v>
      </c>
      <c r="D5" s="152" t="s">
        <v>233</v>
      </c>
      <c r="E5" s="152" t="s">
        <v>234</v>
      </c>
      <c r="F5" s="152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24.0" customHeight="1">
      <c r="A6" s="152"/>
      <c r="B6" s="152"/>
      <c r="C6" s="152" t="s">
        <v>187</v>
      </c>
      <c r="D6" s="152" t="s">
        <v>235</v>
      </c>
      <c r="E6" s="152" t="s">
        <v>236</v>
      </c>
      <c r="F6" s="152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24.0" customHeight="1">
      <c r="A7" s="9"/>
      <c r="B7" s="152"/>
      <c r="C7" s="152"/>
      <c r="D7" s="152" t="s">
        <v>237</v>
      </c>
      <c r="E7" s="152" t="s">
        <v>238</v>
      </c>
      <c r="F7" s="152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ht="24.0" customHeight="1">
      <c r="A8" s="152"/>
      <c r="B8" s="152"/>
      <c r="C8" s="152"/>
      <c r="D8" s="152"/>
      <c r="E8" s="152" t="s">
        <v>239</v>
      </c>
      <c r="F8" s="152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24.0" customHeight="1">
      <c r="A9" s="152"/>
      <c r="B9" s="152"/>
      <c r="C9" s="152"/>
      <c r="D9" s="152"/>
      <c r="E9" s="152" t="s">
        <v>240</v>
      </c>
      <c r="F9" s="152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24.0" customHeight="1">
      <c r="A10" s="152"/>
      <c r="B10" s="152"/>
      <c r="C10" s="152"/>
      <c r="D10" s="152"/>
      <c r="E10" s="152" t="s">
        <v>241</v>
      </c>
      <c r="F10" s="152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24.0" customHeight="1">
      <c r="A11" s="152"/>
      <c r="B11" s="152"/>
      <c r="C11" s="152"/>
      <c r="D11" s="152"/>
      <c r="E11" s="152"/>
      <c r="F11" s="152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24.0" customHeight="1">
      <c r="A12" s="152"/>
      <c r="B12" s="152" t="s">
        <v>188</v>
      </c>
      <c r="C12" s="152" t="s">
        <v>189</v>
      </c>
      <c r="D12" s="152" t="s">
        <v>242</v>
      </c>
      <c r="E12" s="152" t="s">
        <v>243</v>
      </c>
      <c r="F12" s="152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24.0" customHeight="1">
      <c r="A13" s="9"/>
      <c r="B13" s="152" t="s">
        <v>192</v>
      </c>
      <c r="C13" s="154" t="s">
        <v>193</v>
      </c>
      <c r="D13" s="152" t="s">
        <v>244</v>
      </c>
      <c r="E13" s="152" t="s">
        <v>245</v>
      </c>
      <c r="F13" s="152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24.0" customHeight="1">
      <c r="A14" s="152"/>
      <c r="B14" s="152"/>
      <c r="C14" s="152" t="s">
        <v>195</v>
      </c>
      <c r="D14" s="152" t="s">
        <v>246</v>
      </c>
      <c r="E14" s="152" t="s">
        <v>247</v>
      </c>
      <c r="F14" s="152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24.0" customHeight="1">
      <c r="A15" s="152"/>
      <c r="B15" s="152"/>
      <c r="C15" s="152" t="s">
        <v>196</v>
      </c>
      <c r="D15" s="152" t="s">
        <v>248</v>
      </c>
      <c r="E15" s="152" t="s">
        <v>249</v>
      </c>
      <c r="F15" s="152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24.0" customHeight="1">
      <c r="A16" s="9"/>
      <c r="B16" s="152"/>
      <c r="C16" s="152" t="s">
        <v>197</v>
      </c>
      <c r="D16" s="152" t="s">
        <v>250</v>
      </c>
      <c r="E16" s="152" t="s">
        <v>251</v>
      </c>
      <c r="F16" s="152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4.0" customHeight="1">
      <c r="A17" s="9"/>
      <c r="B17" s="152"/>
      <c r="C17" s="152"/>
      <c r="D17" s="152" t="s">
        <v>252</v>
      </c>
      <c r="E17" s="152" t="s">
        <v>253</v>
      </c>
      <c r="F17" s="152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4.0" customHeight="1">
      <c r="A18" s="9"/>
      <c r="B18" s="152"/>
      <c r="C18" s="152"/>
      <c r="D18" s="152" t="s">
        <v>254</v>
      </c>
      <c r="E18" s="152" t="s">
        <v>255</v>
      </c>
      <c r="F18" s="152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4.0" customHeight="1">
      <c r="A19" s="9"/>
      <c r="B19" s="152"/>
      <c r="C19" s="152"/>
      <c r="D19" s="152" t="s">
        <v>256</v>
      </c>
      <c r="E19" s="152" t="s">
        <v>257</v>
      </c>
      <c r="F19" s="152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4.0" customHeight="1">
      <c r="A20" s="152"/>
      <c r="B20" s="152"/>
      <c r="C20" s="152"/>
      <c r="D20" s="152" t="s">
        <v>258</v>
      </c>
      <c r="E20" s="152" t="s">
        <v>259</v>
      </c>
      <c r="F20" s="152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24.0" customHeight="1">
      <c r="A21" s="9"/>
      <c r="B21" s="152"/>
      <c r="C21" s="152"/>
      <c r="D21" s="152"/>
      <c r="E21" s="152" t="s">
        <v>260</v>
      </c>
      <c r="F21" s="152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24.0" customHeight="1">
      <c r="A22" s="9"/>
      <c r="B22" s="152"/>
      <c r="C22" s="152"/>
      <c r="D22" s="152"/>
      <c r="E22" s="152" t="s">
        <v>261</v>
      </c>
      <c r="F22" s="152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24.0" customHeight="1">
      <c r="A23" s="152"/>
      <c r="B23" s="152"/>
      <c r="C23" s="152"/>
      <c r="D23" s="152"/>
      <c r="E23" s="152"/>
      <c r="F23" s="152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24.0" customHeight="1">
      <c r="A24" s="152"/>
      <c r="B24" s="152" t="s">
        <v>198</v>
      </c>
      <c r="C24" s="152" t="s">
        <v>199</v>
      </c>
      <c r="D24" s="152" t="s">
        <v>262</v>
      </c>
      <c r="E24" s="152" t="s">
        <v>263</v>
      </c>
      <c r="F24" s="152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24.0" customHeight="1">
      <c r="A25" s="152"/>
      <c r="B25" s="152" t="s">
        <v>202</v>
      </c>
      <c r="C25" s="152" t="s">
        <v>203</v>
      </c>
      <c r="D25" s="152" t="s">
        <v>264</v>
      </c>
      <c r="E25" s="152" t="s">
        <v>265</v>
      </c>
      <c r="F25" s="152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4.0" customHeight="1">
      <c r="A26" s="152"/>
      <c r="B26" s="152"/>
      <c r="C26" s="152" t="s">
        <v>204</v>
      </c>
      <c r="D26" s="152" t="s">
        <v>266</v>
      </c>
      <c r="E26" s="152" t="s">
        <v>267</v>
      </c>
      <c r="F26" s="152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4.0" customHeight="1">
      <c r="A27" s="152"/>
      <c r="B27" s="152"/>
      <c r="C27" s="152" t="s">
        <v>205</v>
      </c>
      <c r="D27" s="152" t="s">
        <v>268</v>
      </c>
      <c r="E27" s="152"/>
      <c r="F27" s="152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24.0" customHeight="1">
      <c r="A28" s="152"/>
      <c r="B28" s="152"/>
      <c r="C28" s="152" t="s">
        <v>206</v>
      </c>
      <c r="D28" s="152" t="s">
        <v>269</v>
      </c>
      <c r="E28" s="152"/>
      <c r="F28" s="152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4.0" customHeight="1">
      <c r="A29" s="152"/>
      <c r="B29" s="152"/>
      <c r="C29" s="152"/>
      <c r="D29" s="152" t="s">
        <v>270</v>
      </c>
      <c r="E29" s="152"/>
      <c r="F29" s="152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24.0" customHeight="1">
      <c r="A30" s="152"/>
      <c r="B30" s="152"/>
      <c r="C30" s="152"/>
      <c r="D30" s="152"/>
      <c r="E30" s="152"/>
      <c r="F30" s="152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24.0" customHeight="1">
      <c r="A31" s="151" t="s">
        <v>207</v>
      </c>
      <c r="B31" s="155" t="s">
        <v>208</v>
      </c>
      <c r="C31" s="153" t="s">
        <v>209</v>
      </c>
      <c r="D31" s="152" t="s">
        <v>271</v>
      </c>
      <c r="E31" s="152" t="s">
        <v>272</v>
      </c>
      <c r="F31" s="152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24.0" customHeight="1">
      <c r="A32" s="152"/>
      <c r="B32" s="152" t="s">
        <v>212</v>
      </c>
      <c r="C32" s="152" t="s">
        <v>213</v>
      </c>
      <c r="D32" s="152" t="s">
        <v>273</v>
      </c>
      <c r="E32" s="152" t="s">
        <v>274</v>
      </c>
      <c r="F32" s="152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24.0" customHeight="1">
      <c r="A33" s="152"/>
      <c r="B33" s="152"/>
      <c r="C33" s="152" t="s">
        <v>214</v>
      </c>
      <c r="D33" s="152" t="s">
        <v>275</v>
      </c>
      <c r="E33" s="152" t="s">
        <v>276</v>
      </c>
      <c r="F33" s="152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24.0" customHeight="1">
      <c r="A34" s="152"/>
      <c r="B34" s="152"/>
      <c r="C34" s="152" t="s">
        <v>210</v>
      </c>
      <c r="D34" s="152" t="s">
        <v>277</v>
      </c>
      <c r="E34" s="152"/>
      <c r="F34" s="152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24.0" customHeight="1">
      <c r="A35" s="152"/>
      <c r="B35" s="152"/>
      <c r="C35" s="152"/>
      <c r="D35" s="152" t="s">
        <v>278</v>
      </c>
      <c r="E35" s="152"/>
      <c r="F35" s="152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24.0" customHeight="1">
      <c r="A36" s="152"/>
      <c r="B36" s="152"/>
      <c r="C36" s="152"/>
      <c r="D36" s="152" t="s">
        <v>279</v>
      </c>
      <c r="E36" s="152"/>
      <c r="F36" s="152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24.0" customHeight="1">
      <c r="A37" s="152"/>
      <c r="B37" s="152"/>
      <c r="C37" s="152"/>
      <c r="D37" s="152"/>
      <c r="E37" s="152"/>
      <c r="F37" s="152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24.0" customHeight="1">
      <c r="A38" s="151" t="s">
        <v>215</v>
      </c>
      <c r="B38" s="152" t="s">
        <v>216</v>
      </c>
      <c r="C38" s="152" t="s">
        <v>217</v>
      </c>
      <c r="D38" s="152" t="s">
        <v>280</v>
      </c>
      <c r="E38" s="152" t="s">
        <v>281</v>
      </c>
      <c r="F38" s="152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24.0" customHeight="1">
      <c r="A39" s="152"/>
      <c r="B39" s="152" t="s">
        <v>220</v>
      </c>
      <c r="C39" s="152" t="s">
        <v>221</v>
      </c>
      <c r="D39" s="152" t="s">
        <v>282</v>
      </c>
      <c r="E39" s="152" t="s">
        <v>283</v>
      </c>
      <c r="F39" s="152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24.0" customHeight="1">
      <c r="A40" s="152"/>
      <c r="B40" s="152" t="s">
        <v>222</v>
      </c>
      <c r="C40" s="152" t="s">
        <v>223</v>
      </c>
      <c r="D40" s="152" t="s">
        <v>284</v>
      </c>
      <c r="E40" s="152" t="s">
        <v>285</v>
      </c>
      <c r="F40" s="152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24.0" customHeight="1">
      <c r="A41" s="152"/>
      <c r="B41" s="152" t="s">
        <v>224</v>
      </c>
      <c r="C41" s="152" t="s">
        <v>225</v>
      </c>
      <c r="D41" s="152" t="s">
        <v>286</v>
      </c>
      <c r="E41" s="152" t="s">
        <v>287</v>
      </c>
      <c r="F41" s="152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24.0" customHeight="1">
      <c r="A42" s="152"/>
      <c r="B42" s="152"/>
      <c r="C42" s="152" t="s">
        <v>226</v>
      </c>
      <c r="D42" s="152" t="s">
        <v>288</v>
      </c>
      <c r="E42" s="152" t="s">
        <v>289</v>
      </c>
      <c r="F42" s="152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24.0" customHeight="1">
      <c r="A43" s="152"/>
      <c r="B43" s="152"/>
      <c r="C43" s="152"/>
      <c r="D43" s="152" t="s">
        <v>290</v>
      </c>
      <c r="E43" s="152"/>
      <c r="F43" s="152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24.0" customHeight="1">
      <c r="A44" s="152"/>
      <c r="B44" s="152"/>
      <c r="C44" s="152"/>
      <c r="D44" s="152" t="s">
        <v>291</v>
      </c>
      <c r="E44" s="152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24.0" customHeight="1">
      <c r="A45" s="9"/>
      <c r="B45" s="9"/>
      <c r="C45" s="9"/>
      <c r="D45" s="15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24.0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24.0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24.0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24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24.0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24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24.0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24.0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24.0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24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24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24.0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24.0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24.0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24.0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24.0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24.0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24.0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24.0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24.0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24.0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24.0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24.0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24.0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24.0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24.0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24.0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24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24.0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24.0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24.0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24.0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24.0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24.0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24.0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24.0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24.0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24.0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24.0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24.0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24.0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24.0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24.0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24.0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24.0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24.0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24.0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24.0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24.0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24.0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24.0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24.0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24.0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24.0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24.0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24.0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24.0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24.0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24.0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24.0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24.0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24.0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24.0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24.0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24.0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24.0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24.0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24.0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24.0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24.0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24.0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24.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24.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24.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24.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24.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24.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24.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24.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24.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24.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24.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24.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24.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24.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24.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24.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24.0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24.0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24.0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24.0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24.0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24.0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24.0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24.0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24.0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24.0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24.0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24.0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24.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24.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24.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24.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24.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24.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24.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24.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24.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24.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24.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24.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24.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24.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24.0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24.0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24.0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24.0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24.0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24.0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24.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24.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24.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24.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24.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24.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24.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24.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24.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24.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24.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24.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24.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24.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24.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24.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24.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24.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24.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24.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24.0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24.0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24.0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24.0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24.0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24.0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24.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24.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24.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24.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24.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24.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24.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24.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24.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24.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24.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24.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24.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24.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24.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24.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24.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24.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24.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24.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24.0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24.0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24.0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24.0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24.0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24.0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24.0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24.0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24.0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24.0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24.0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24.0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24.0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24.0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24.0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24.0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24.0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24.0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24.0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24.0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24.0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24.0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24.0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24.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24.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24.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24.0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24.0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24.0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24.0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24.0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24.0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24.0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24.0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24.0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24.0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24.0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24.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24.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24.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24.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24.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24.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24.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24.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24.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24.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24.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24.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24.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24.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24.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24.0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24.0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24.0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24.0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24.0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24.0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24.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24.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24.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24.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24.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24.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24.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24.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24.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24.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24.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24.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24.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24.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24.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24.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24.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24.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24.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24.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24.0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24.0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24.0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24.0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24.0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24.0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24.0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24.0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24.0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24.0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24.0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24.0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24.0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24.0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24.0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24.0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24.0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24.0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24.0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24.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24.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24.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24.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24.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24.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24.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24.0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24.0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24.0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24.0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24.0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24.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24.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24.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24.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24.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24.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24.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24.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24.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24.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24.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24.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24.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24.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24.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24.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24.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24.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24.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24.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24.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24.0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24.0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24.0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24.0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24.0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24.0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24.0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24.0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24.0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24.0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24.0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24.0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24.0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24.0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24.0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24.0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24.0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24.0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24.0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24.0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24.0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24.0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24.0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24.0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24.0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24.0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24.0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24.0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24.0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24.0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24.0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24.0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24.0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24.0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24.0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24.0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24.0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24.0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24.0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24.0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24.0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24.0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24.0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24.0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24.0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24.0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24.0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24.0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24.0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24.0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24.0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24.0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24.0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24.0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24.0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24.0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24.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24.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24.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24.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24.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24.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24.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24.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24.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24.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24.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24.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24.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24.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24.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24.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24.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24.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24.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24.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24.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24.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24.0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24.0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24.0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24.0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24.0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24.0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24.0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24.0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24.0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24.0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24.0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24.0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24.0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24.0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24.0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24.0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24.0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24.0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24.0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24.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24.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24.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24.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24.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24.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24.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24.0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24.0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24.0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24.0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24.0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24.0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24.0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24.0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24.0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24.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24.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24.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24.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24.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24.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24.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24.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24.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24.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24.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24.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24.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24.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24.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24.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24.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24.0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24.0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24.0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24.0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24.0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24.0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24.0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24.0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24.0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24.0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24.0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24.0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24.0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24.0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24.0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24.0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24.0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24.0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24.0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24.0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24.0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24.0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24.0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24.0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24.0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24.0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24.0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24.0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24.0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24.0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24.0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24.0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24.0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24.0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24.0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24.0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24.0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24.0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24.0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24.0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24.0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24.0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24.0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24.0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24.0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24.0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24.0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24.0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24.0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24.0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24.0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24.0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24.0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24.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24.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24.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24.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24.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24.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24.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24.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24.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24.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24.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24.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24.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24.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24.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24.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24.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24.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24.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24.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24.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24.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24.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24.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24.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24.0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24.0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24.0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24.0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24.0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24.0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24.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24.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24.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24.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24.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24.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24.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24.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24.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24.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24.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24.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24.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24.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24.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24.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24.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24.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24.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24.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24.0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24.0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24.0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24.0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24.0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24.0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24.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24.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24.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24.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24.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24.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24.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24.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24.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24.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24.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24.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24.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24.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24.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24.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24.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24.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24.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24.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24.0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24.0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24.0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24.0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24.0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24.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24.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24.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24.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24.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24.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24.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24.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24.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24.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24.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24.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24.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24.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24.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24.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24.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24.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24.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24.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24.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24.0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24.0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24.0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24.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24.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24.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24.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24.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24.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24.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24.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24.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24.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24.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24.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24.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24.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24.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24.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24.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24.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24.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24.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24.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24.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24.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24.0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24.0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24.0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24.0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24.0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24.0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24.0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24.0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24.0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24.0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24.0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24.0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24.0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24.0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24.0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24.0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24.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24.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24.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24.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24.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24.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24.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24.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24.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24.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24.0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24.0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24.0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24.0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24.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24.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24.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24.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24.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24.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24.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24.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24.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24.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24.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24.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24.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24.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24.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24.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24.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24.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24.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24.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24.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24.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24.0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24.0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24.0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24.0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24.0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24.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24.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24.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24.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24.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24.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24.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24.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24.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24.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24.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24.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24.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24.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24.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24.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24.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24.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24.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24.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24.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24.0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24.0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24.0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24.0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24.0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24.0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24.0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24.0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24.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24.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24.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24.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24.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24.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24.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24.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24.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24.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24.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24.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24.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24.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24.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24.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24.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24.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24.0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24.0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24.0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24.0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24.0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24.0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24.0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24.0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24.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24.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24.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24.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24.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24.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24.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24.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24.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24.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24.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24.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24.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24.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24.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24.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24.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24.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24.0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24.0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24.0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24.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24.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24.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24.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24.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24.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24.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24.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24.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24.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24.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24.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24.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24.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24.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24.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24.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24.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24.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24.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24.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24.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24.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24.0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24.0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24.0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24.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24.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24.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24.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24.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24.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24.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24.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24.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24.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24.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24.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24.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24.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24.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24.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24.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24.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24.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24.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24.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24.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24.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24.0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24.0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24.0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24.0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24.0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24.0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24.0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24.0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24.0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24.0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24.0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24.0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24.0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24.0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24.0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24.0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24.0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24.0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24.0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24.0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24.0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24.0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24.0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24.0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24.0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24.0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24.0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24.0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24.0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24.0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24.0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24.0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24.0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24.0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24.0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24.0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24.0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24.0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24.0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24.0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24.0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24.0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24.0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24.0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24.0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24.0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24.0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24.0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24.0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24.0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24.0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24.0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24.0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24.0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24.0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24.0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24.0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24.0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24.0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24.0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24.0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24.0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24.0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24.0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24.0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24.0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24.0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24.0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24.0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24.0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24.0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24.0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24.0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24.0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24.0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24.0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24.0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24.0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24.0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24.0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24.0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24.0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24.0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24.0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24.0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24.0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24.0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24.0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24.0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24.0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24.0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24.0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24.0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24.0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24.0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24.0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24.0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24.0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24.0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24.0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24.0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24.0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24.0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24.0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24.0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24.0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24.0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24.0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24.0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24.0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24.0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24.0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24.0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24.0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24.0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24.0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24.0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24.0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24.0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24.0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24.0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24.0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24.0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24.0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24.0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24.0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24.0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24.0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24.0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24.0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24.0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24.0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24.0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24.0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24.0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24.0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24.0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24.0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24.0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24.0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24.0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24.0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24.0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24.0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24.0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24.0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24.0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24.0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24.0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24.0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24.0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24.0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24.0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24.0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24.0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24.0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24.0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24.0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24.0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24.0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24.0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24.0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24.0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24.0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24.0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24.0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2">
    <mergeCell ref="A1:F1"/>
    <mergeCell ref="A2:F2"/>
  </mergeCells>
  <printOptions/>
  <pageMargins bottom="0.75" footer="0.0" header="0.0" left="0.7" right="0.7" top="0.75"/>
  <pageSetup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8.43"/>
    <col customWidth="1" min="2" max="2" width="23.71"/>
    <col customWidth="1" min="3" max="3" width="33.43"/>
    <col customWidth="1" min="4" max="4" width="24.57"/>
    <col customWidth="1" min="5" max="5" width="23.0"/>
    <col customWidth="1" min="6" max="6" width="12.29"/>
    <col customWidth="1" min="7" max="26" width="8.0"/>
  </cols>
  <sheetData>
    <row r="1" ht="24.0" customHeight="1">
      <c r="A1" s="147" t="s">
        <v>292</v>
      </c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24.0" customHeight="1">
      <c r="A2" s="148" t="s">
        <v>173</v>
      </c>
      <c r="B2" s="149"/>
      <c r="C2" s="149"/>
      <c r="D2" s="149"/>
      <c r="E2" s="149"/>
      <c r="F2" s="14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48.0" customHeight="1">
      <c r="A3" s="150" t="s">
        <v>174</v>
      </c>
      <c r="B3" s="150" t="s">
        <v>175</v>
      </c>
      <c r="C3" s="150" t="s">
        <v>176</v>
      </c>
      <c r="D3" s="150" t="s">
        <v>177</v>
      </c>
      <c r="E3" s="150" t="s">
        <v>178</v>
      </c>
      <c r="F3" s="150" t="s">
        <v>179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24.0" customHeight="1">
      <c r="A4" s="151" t="s">
        <v>180</v>
      </c>
      <c r="B4" s="152" t="s">
        <v>293</v>
      </c>
      <c r="C4" s="152" t="s">
        <v>294</v>
      </c>
      <c r="D4" s="152" t="s">
        <v>295</v>
      </c>
      <c r="E4" s="156" t="s">
        <v>296</v>
      </c>
      <c r="F4" s="152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24.0" customHeight="1">
      <c r="A5" s="53"/>
      <c r="B5" s="152" t="s">
        <v>298</v>
      </c>
      <c r="C5" s="152" t="s">
        <v>298</v>
      </c>
      <c r="D5" s="152" t="s">
        <v>299</v>
      </c>
      <c r="E5" s="156"/>
      <c r="F5" s="152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24.0" customHeight="1">
      <c r="A6" s="53"/>
      <c r="B6" s="152" t="s">
        <v>300</v>
      </c>
      <c r="C6" s="152" t="s">
        <v>300</v>
      </c>
      <c r="D6" s="152" t="s">
        <v>212</v>
      </c>
      <c r="E6" s="156"/>
      <c r="F6" s="152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24.0" customHeight="1">
      <c r="A7" s="152"/>
      <c r="B7" s="152" t="s">
        <v>301</v>
      </c>
      <c r="C7" s="152" t="s">
        <v>301</v>
      </c>
      <c r="D7" s="152"/>
      <c r="E7" s="153"/>
      <c r="F7" s="152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ht="24.0" customHeight="1">
      <c r="A8" s="152"/>
      <c r="B8" s="153" t="s">
        <v>304</v>
      </c>
      <c r="C8" s="153" t="s">
        <v>304</v>
      </c>
      <c r="D8" s="152"/>
      <c r="E8" s="153"/>
      <c r="F8" s="152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24.0" customHeight="1">
      <c r="A9" s="152"/>
      <c r="B9" s="153"/>
      <c r="C9" s="153"/>
      <c r="D9" s="152"/>
      <c r="E9" s="153"/>
      <c r="F9" s="152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24.0" customHeight="1">
      <c r="A10" s="152"/>
      <c r="B10" s="152" t="s">
        <v>305</v>
      </c>
      <c r="C10" s="152" t="s">
        <v>306</v>
      </c>
      <c r="D10" s="152" t="s">
        <v>183</v>
      </c>
      <c r="E10" s="156" t="s">
        <v>307</v>
      </c>
      <c r="F10" s="152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24.0" customHeight="1">
      <c r="A11" s="152"/>
      <c r="B11" s="152" t="s">
        <v>309</v>
      </c>
      <c r="C11" s="152" t="s">
        <v>310</v>
      </c>
      <c r="D11" s="152" t="s">
        <v>311</v>
      </c>
      <c r="E11" s="153" t="s">
        <v>312</v>
      </c>
      <c r="F11" s="152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24.0" customHeight="1">
      <c r="A12" s="152"/>
      <c r="B12" s="152"/>
      <c r="C12" s="152" t="s">
        <v>315</v>
      </c>
      <c r="D12" s="152" t="s">
        <v>316</v>
      </c>
      <c r="E12" s="152" t="s">
        <v>317</v>
      </c>
      <c r="F12" s="152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24.0" customHeight="1">
      <c r="A13" s="152"/>
      <c r="B13" s="152"/>
      <c r="C13" s="152"/>
      <c r="D13" s="152" t="s">
        <v>318</v>
      </c>
      <c r="E13" s="152"/>
      <c r="F13" s="152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24.0" customHeight="1">
      <c r="A14" s="152"/>
      <c r="B14" s="152"/>
      <c r="C14" s="152"/>
      <c r="D14" s="152"/>
      <c r="E14" s="152"/>
      <c r="F14" s="152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24.0" customHeight="1">
      <c r="A15" s="152"/>
      <c r="B15" s="152" t="s">
        <v>322</v>
      </c>
      <c r="C15" s="152" t="s">
        <v>323</v>
      </c>
      <c r="D15" s="152" t="s">
        <v>324</v>
      </c>
      <c r="E15" s="152" t="s">
        <v>325</v>
      </c>
      <c r="F15" s="152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24.0" customHeight="1">
      <c r="A16" s="152"/>
      <c r="B16" s="152" t="s">
        <v>326</v>
      </c>
      <c r="C16" s="152" t="s">
        <v>327</v>
      </c>
      <c r="D16" s="152" t="s">
        <v>328</v>
      </c>
      <c r="E16" s="152" t="s">
        <v>329</v>
      </c>
      <c r="F16" s="152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4.0" customHeight="1">
      <c r="A17" s="152"/>
      <c r="B17" s="152"/>
      <c r="C17" s="152"/>
      <c r="D17" s="152"/>
      <c r="E17" s="152" t="s">
        <v>330</v>
      </c>
      <c r="F17" s="152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4.0" customHeight="1">
      <c r="A18" s="152"/>
      <c r="B18" s="152"/>
      <c r="C18" s="152"/>
      <c r="D18" s="152"/>
      <c r="E18" s="152"/>
      <c r="F18" s="152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4.0" customHeight="1">
      <c r="A19" s="152"/>
      <c r="B19" s="152" t="s">
        <v>332</v>
      </c>
      <c r="C19" s="156" t="s">
        <v>333</v>
      </c>
      <c r="D19" s="152" t="s">
        <v>334</v>
      </c>
      <c r="E19" s="153" t="s">
        <v>335</v>
      </c>
      <c r="F19" s="152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4.0" customHeight="1">
      <c r="A20" s="152"/>
      <c r="B20" s="152" t="s">
        <v>336</v>
      </c>
      <c r="C20" s="153" t="s">
        <v>337</v>
      </c>
      <c r="D20" s="152"/>
      <c r="E20" s="153" t="s">
        <v>338</v>
      </c>
      <c r="F20" s="152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24.0" customHeight="1">
      <c r="A21" s="152"/>
      <c r="B21" s="152" t="s">
        <v>339</v>
      </c>
      <c r="C21" s="153" t="s">
        <v>340</v>
      </c>
      <c r="D21" s="152"/>
      <c r="E21" s="153" t="s">
        <v>341</v>
      </c>
      <c r="F21" s="152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24.0" customHeight="1">
      <c r="A22" s="152"/>
      <c r="B22" s="152" t="s">
        <v>342</v>
      </c>
      <c r="C22" s="152" t="s">
        <v>343</v>
      </c>
      <c r="D22" s="152"/>
      <c r="E22" s="153" t="s">
        <v>344</v>
      </c>
      <c r="F22" s="152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24.0" customHeight="1">
      <c r="A23" s="152"/>
      <c r="B23" s="154"/>
      <c r="C23" s="153" t="s">
        <v>346</v>
      </c>
      <c r="D23" s="152"/>
      <c r="E23" s="152" t="s">
        <v>347</v>
      </c>
      <c r="F23" s="152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24.0" customHeight="1">
      <c r="A24" s="152"/>
      <c r="B24" s="154"/>
      <c r="C24" s="152"/>
      <c r="D24" s="152"/>
      <c r="E24" s="153" t="s">
        <v>349</v>
      </c>
      <c r="F24" s="152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24.0" customHeight="1">
      <c r="A25" s="152"/>
      <c r="B25" s="152"/>
      <c r="C25" s="152"/>
      <c r="D25" s="152"/>
      <c r="E25" s="152" t="s">
        <v>351</v>
      </c>
      <c r="F25" s="152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4.0" customHeight="1">
      <c r="A26" s="152"/>
      <c r="B26" s="152"/>
      <c r="C26" s="152"/>
      <c r="D26" s="152"/>
      <c r="E26" s="152" t="s">
        <v>352</v>
      </c>
      <c r="F26" s="152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4.0" customHeight="1">
      <c r="A27" s="152"/>
      <c r="B27" s="152"/>
      <c r="C27" s="153"/>
      <c r="D27" s="152"/>
      <c r="E27" s="152"/>
      <c r="F27" s="152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24.0" customHeight="1">
      <c r="A28" s="151" t="s">
        <v>207</v>
      </c>
      <c r="B28" s="154" t="s">
        <v>353</v>
      </c>
      <c r="C28" s="153" t="s">
        <v>354</v>
      </c>
      <c r="D28" s="152" t="s">
        <v>355</v>
      </c>
      <c r="E28" s="152" t="s">
        <v>356</v>
      </c>
      <c r="F28" s="152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4.0" customHeight="1">
      <c r="A29" s="152"/>
      <c r="B29" s="152" t="s">
        <v>357</v>
      </c>
      <c r="C29" s="152" t="s">
        <v>358</v>
      </c>
      <c r="D29" s="152" t="s">
        <v>359</v>
      </c>
      <c r="E29" s="152"/>
      <c r="F29" s="152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24.0" customHeight="1">
      <c r="A30" s="152"/>
      <c r="B30" s="152" t="s">
        <v>358</v>
      </c>
      <c r="C30" s="152" t="s">
        <v>361</v>
      </c>
      <c r="D30" s="152" t="s">
        <v>362</v>
      </c>
      <c r="E30" s="152"/>
      <c r="F30" s="152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24.0" customHeight="1">
      <c r="A31" s="152"/>
      <c r="B31" s="152"/>
      <c r="C31" s="152"/>
      <c r="D31" s="152"/>
      <c r="E31" s="152"/>
      <c r="F31" s="152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24.0" customHeight="1">
      <c r="A32" s="152"/>
      <c r="B32" s="152" t="s">
        <v>364</v>
      </c>
      <c r="C32" s="152" t="s">
        <v>365</v>
      </c>
      <c r="D32" s="152" t="s">
        <v>366</v>
      </c>
      <c r="E32" s="152" t="s">
        <v>367</v>
      </c>
      <c r="F32" s="152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24.0" customHeight="1">
      <c r="A33" s="152"/>
      <c r="B33" s="152" t="s">
        <v>368</v>
      </c>
      <c r="C33" s="152" t="s">
        <v>369</v>
      </c>
      <c r="D33" s="152" t="s">
        <v>370</v>
      </c>
      <c r="E33" s="152" t="s">
        <v>371</v>
      </c>
      <c r="F33" s="152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24.0" customHeight="1">
      <c r="A34" s="152"/>
      <c r="B34" s="152" t="s">
        <v>346</v>
      </c>
      <c r="C34" s="152" t="s">
        <v>210</v>
      </c>
      <c r="D34" s="152" t="s">
        <v>372</v>
      </c>
      <c r="E34" s="152" t="s">
        <v>373</v>
      </c>
      <c r="F34" s="152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24.0" customHeight="1">
      <c r="A35" s="152"/>
      <c r="B35" s="152"/>
      <c r="C35" s="152"/>
      <c r="D35" s="152"/>
      <c r="E35" s="152"/>
      <c r="F35" s="152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24.0" customHeight="1">
      <c r="A36" s="152"/>
      <c r="B36" s="152" t="s">
        <v>375</v>
      </c>
      <c r="C36" s="152" t="s">
        <v>376</v>
      </c>
      <c r="D36" s="152" t="s">
        <v>377</v>
      </c>
      <c r="E36" s="152" t="s">
        <v>378</v>
      </c>
      <c r="F36" s="152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24.0" customHeight="1">
      <c r="A37" s="152"/>
      <c r="B37" s="152" t="s">
        <v>212</v>
      </c>
      <c r="C37" s="152" t="s">
        <v>380</v>
      </c>
      <c r="D37" s="152" t="s">
        <v>368</v>
      </c>
      <c r="E37" s="152" t="s">
        <v>381</v>
      </c>
      <c r="F37" s="152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24.0" customHeight="1">
      <c r="A38" s="152"/>
      <c r="B38" s="152"/>
      <c r="C38" s="152" t="s">
        <v>346</v>
      </c>
      <c r="D38" s="152" t="s">
        <v>382</v>
      </c>
      <c r="E38" s="152"/>
      <c r="F38" s="152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24.0" customHeight="1">
      <c r="A39" s="152"/>
      <c r="B39" s="152"/>
      <c r="C39" s="152"/>
      <c r="D39" s="152" t="s">
        <v>384</v>
      </c>
      <c r="E39" s="152"/>
      <c r="F39" s="152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24.0" customHeight="1">
      <c r="A40" s="152"/>
      <c r="B40" s="152"/>
      <c r="C40" s="152"/>
      <c r="D40" s="152"/>
      <c r="E40" s="152"/>
      <c r="F40" s="152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24.0" customHeight="1">
      <c r="A41" s="152"/>
      <c r="B41" s="152" t="s">
        <v>386</v>
      </c>
      <c r="C41" s="152" t="s">
        <v>387</v>
      </c>
      <c r="D41" s="152" t="s">
        <v>388</v>
      </c>
      <c r="E41" s="152" t="s">
        <v>378</v>
      </c>
      <c r="F41" s="152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24.0" customHeight="1">
      <c r="A42" s="152"/>
      <c r="B42" s="152" t="s">
        <v>390</v>
      </c>
      <c r="C42" s="152" t="s">
        <v>212</v>
      </c>
      <c r="D42" s="152"/>
      <c r="E42" s="152" t="s">
        <v>381</v>
      </c>
      <c r="F42" s="152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24.0" customHeight="1">
      <c r="A43" s="152"/>
      <c r="B43" s="152" t="s">
        <v>391</v>
      </c>
      <c r="C43" s="152"/>
      <c r="D43" s="152"/>
      <c r="E43" s="152"/>
      <c r="F43" s="152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24.0" customHeight="1">
      <c r="A44" s="152"/>
      <c r="B44" s="152" t="s">
        <v>392</v>
      </c>
      <c r="C44" s="152"/>
      <c r="D44" s="152"/>
      <c r="E44" s="152"/>
      <c r="F44" s="152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24.0" customHeight="1">
      <c r="A45" s="152"/>
      <c r="B45" s="152"/>
      <c r="C45" s="152"/>
      <c r="D45" s="152"/>
      <c r="E45" s="152"/>
      <c r="F45" s="152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24.0" customHeight="1">
      <c r="A46" s="152"/>
      <c r="B46" s="152" t="s">
        <v>395</v>
      </c>
      <c r="C46" s="152" t="s">
        <v>396</v>
      </c>
      <c r="D46" s="152" t="s">
        <v>397</v>
      </c>
      <c r="E46" s="152" t="s">
        <v>398</v>
      </c>
      <c r="F46" s="152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24.0" customHeight="1">
      <c r="A47" s="152"/>
      <c r="B47" s="152"/>
      <c r="C47" s="152" t="s">
        <v>400</v>
      </c>
      <c r="D47" s="152" t="s">
        <v>401</v>
      </c>
      <c r="E47" s="152" t="s">
        <v>402</v>
      </c>
      <c r="F47" s="152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24.0" customHeight="1">
      <c r="A48" s="152"/>
      <c r="B48" s="152"/>
      <c r="C48" s="152" t="s">
        <v>403</v>
      </c>
      <c r="D48" s="152"/>
      <c r="E48" s="152"/>
      <c r="F48" s="152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24.0" customHeight="1">
      <c r="A49" s="152"/>
      <c r="B49" s="152"/>
      <c r="C49" s="152" t="s">
        <v>404</v>
      </c>
      <c r="D49" s="152"/>
      <c r="E49" s="152"/>
      <c r="F49" s="152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24.0" customHeight="1">
      <c r="A50" s="152"/>
      <c r="B50" s="152"/>
      <c r="C50" s="152" t="s">
        <v>406</v>
      </c>
      <c r="D50" s="152"/>
      <c r="E50" s="152"/>
      <c r="F50" s="152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24.0" customHeight="1">
      <c r="A51" s="152"/>
      <c r="B51" s="152"/>
      <c r="C51" s="152"/>
      <c r="D51" s="152"/>
      <c r="E51" s="152"/>
      <c r="F51" s="152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24.0" customHeight="1">
      <c r="A52" s="151" t="s">
        <v>215</v>
      </c>
      <c r="B52" s="152" t="s">
        <v>408</v>
      </c>
      <c r="C52" s="152" t="s">
        <v>410</v>
      </c>
      <c r="D52" s="152" t="s">
        <v>295</v>
      </c>
      <c r="E52" s="152" t="s">
        <v>411</v>
      </c>
      <c r="F52" s="152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24.0" customHeight="1">
      <c r="A53" s="152"/>
      <c r="B53" s="152" t="s">
        <v>413</v>
      </c>
      <c r="C53" s="152" t="s">
        <v>414</v>
      </c>
      <c r="D53" s="152" t="s">
        <v>299</v>
      </c>
      <c r="E53" s="152" t="s">
        <v>212</v>
      </c>
      <c r="F53" s="152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24.0" customHeight="1">
      <c r="A54" s="152"/>
      <c r="B54" s="152" t="s">
        <v>212</v>
      </c>
      <c r="C54" s="152" t="s">
        <v>415</v>
      </c>
      <c r="D54" s="152" t="s">
        <v>212</v>
      </c>
      <c r="E54" s="152" t="s">
        <v>416</v>
      </c>
      <c r="F54" s="152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24.0" customHeight="1">
      <c r="A55" s="152"/>
      <c r="B55" s="152"/>
      <c r="C55" s="152"/>
      <c r="D55" s="152"/>
      <c r="E55" s="152" t="s">
        <v>418</v>
      </c>
      <c r="F55" s="152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24.0" customHeight="1">
      <c r="A56" s="152"/>
      <c r="B56" s="152"/>
      <c r="C56" s="152"/>
      <c r="D56" s="152"/>
      <c r="E56" s="152"/>
      <c r="F56" s="152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24.0" customHeight="1">
      <c r="A57" s="152"/>
      <c r="B57" s="152" t="s">
        <v>420</v>
      </c>
      <c r="C57" s="152" t="s">
        <v>422</v>
      </c>
      <c r="D57" s="152" t="s">
        <v>423</v>
      </c>
      <c r="E57" s="152" t="s">
        <v>424</v>
      </c>
      <c r="F57" s="152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24.0" customHeight="1">
      <c r="A58" s="152"/>
      <c r="B58" s="152" t="s">
        <v>425</v>
      </c>
      <c r="C58" s="152" t="s">
        <v>426</v>
      </c>
      <c r="D58" s="152" t="s">
        <v>427</v>
      </c>
      <c r="E58" s="152"/>
      <c r="F58" s="152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24.0" customHeight="1">
      <c r="A59" s="152"/>
      <c r="B59" s="152" t="s">
        <v>429</v>
      </c>
      <c r="C59" s="152"/>
      <c r="D59" s="152" t="s">
        <v>430</v>
      </c>
      <c r="E59" s="152"/>
      <c r="F59" s="152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24.0" customHeight="1">
      <c r="A60" s="152"/>
      <c r="B60" s="152"/>
      <c r="C60" s="152"/>
      <c r="D60" s="152"/>
      <c r="E60" s="152"/>
      <c r="F60" s="152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24.0" customHeight="1">
      <c r="A61" s="152"/>
      <c r="B61" s="153" t="s">
        <v>433</v>
      </c>
      <c r="C61" s="152" t="s">
        <v>434</v>
      </c>
      <c r="D61" s="152" t="s">
        <v>435</v>
      </c>
      <c r="E61" s="153" t="s">
        <v>436</v>
      </c>
      <c r="F61" s="152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24.0" customHeight="1">
      <c r="A62" s="152"/>
      <c r="B62" s="153" t="s">
        <v>439</v>
      </c>
      <c r="C62" s="152" t="s">
        <v>441</v>
      </c>
      <c r="D62" s="152" t="s">
        <v>442</v>
      </c>
      <c r="E62" s="153" t="s">
        <v>443</v>
      </c>
      <c r="F62" s="152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24.0" customHeight="1">
      <c r="A63" s="152"/>
      <c r="B63" s="152"/>
      <c r="C63" s="152" t="s">
        <v>444</v>
      </c>
      <c r="D63" s="152" t="s">
        <v>445</v>
      </c>
      <c r="E63" s="152" t="s">
        <v>446</v>
      </c>
      <c r="F63" s="152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24.0" customHeight="1">
      <c r="A64" s="152"/>
      <c r="B64" s="152"/>
      <c r="C64" s="152" t="s">
        <v>448</v>
      </c>
      <c r="D64" s="152" t="s">
        <v>449</v>
      </c>
      <c r="E64" s="152" t="s">
        <v>450</v>
      </c>
      <c r="F64" s="152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24.0" customHeight="1">
      <c r="A65" s="152"/>
      <c r="B65" s="152"/>
      <c r="C65" s="152" t="s">
        <v>451</v>
      </c>
      <c r="D65" s="152" t="s">
        <v>452</v>
      </c>
      <c r="E65" s="152" t="s">
        <v>453</v>
      </c>
      <c r="F65" s="152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24.0" customHeight="1">
      <c r="A66" s="152"/>
      <c r="B66" s="153"/>
      <c r="C66" s="152"/>
      <c r="D66" s="152" t="s">
        <v>454</v>
      </c>
      <c r="E66" s="153" t="s">
        <v>455</v>
      </c>
      <c r="F66" s="152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24.0" customHeight="1">
      <c r="A67" s="152"/>
      <c r="B67" s="153"/>
      <c r="C67" s="152"/>
      <c r="D67" s="152" t="s">
        <v>456</v>
      </c>
      <c r="E67" s="153" t="s">
        <v>457</v>
      </c>
      <c r="F67" s="152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24.0" customHeight="1">
      <c r="A68" s="152"/>
      <c r="B68" s="152"/>
      <c r="C68" s="152"/>
      <c r="D68" s="152" t="s">
        <v>460</v>
      </c>
      <c r="E68" s="152" t="s">
        <v>461</v>
      </c>
      <c r="F68" s="152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24.0" customHeight="1">
      <c r="A69" s="152"/>
      <c r="B69" s="152"/>
      <c r="C69" s="152"/>
      <c r="D69" s="152" t="s">
        <v>352</v>
      </c>
      <c r="E69" s="152"/>
      <c r="F69" s="152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24.0" customHeight="1">
      <c r="A70" s="152"/>
      <c r="B70" s="152"/>
      <c r="C70" s="152"/>
      <c r="D70" s="152"/>
      <c r="E70" s="152"/>
      <c r="F70" s="152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24.0" customHeight="1">
      <c r="A71" s="152"/>
      <c r="B71" s="152" t="s">
        <v>464</v>
      </c>
      <c r="C71" s="152" t="s">
        <v>465</v>
      </c>
      <c r="D71" s="152" t="s">
        <v>466</v>
      </c>
      <c r="E71" s="152" t="s">
        <v>467</v>
      </c>
      <c r="F71" s="152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24.0" customHeight="1">
      <c r="A72" s="152"/>
      <c r="B72" s="152" t="s">
        <v>468</v>
      </c>
      <c r="C72" s="152" t="s">
        <v>469</v>
      </c>
      <c r="D72" s="152" t="s">
        <v>470</v>
      </c>
      <c r="E72" s="152" t="s">
        <v>471</v>
      </c>
      <c r="F72" s="152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24.0" customHeight="1">
      <c r="A73" s="152"/>
      <c r="B73" s="152"/>
      <c r="C73" s="152" t="s">
        <v>472</v>
      </c>
      <c r="D73" s="152" t="s">
        <v>473</v>
      </c>
      <c r="E73" s="152" t="s">
        <v>474</v>
      </c>
      <c r="F73" s="152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24.0" customHeight="1">
      <c r="A74" s="152"/>
      <c r="B74" s="152"/>
      <c r="C74" s="152" t="s">
        <v>475</v>
      </c>
      <c r="D74" s="152" t="s">
        <v>476</v>
      </c>
      <c r="E74" s="152"/>
      <c r="F74" s="152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24.0" customHeight="1">
      <c r="A75" s="152"/>
      <c r="B75" s="152"/>
      <c r="C75" s="152" t="s">
        <v>477</v>
      </c>
      <c r="D75" s="152"/>
      <c r="E75" s="152"/>
      <c r="F75" s="152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24.0" customHeight="1">
      <c r="A76" s="152"/>
      <c r="B76" s="152"/>
      <c r="C76" s="152" t="s">
        <v>346</v>
      </c>
      <c r="D76" s="152"/>
      <c r="E76" s="152"/>
      <c r="F76" s="152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24.0" customHeight="1">
      <c r="A77" s="152"/>
      <c r="B77" s="152"/>
      <c r="C77" s="152"/>
      <c r="D77" s="152"/>
      <c r="E77" s="152"/>
      <c r="F77" s="152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24.0" customHeight="1">
      <c r="A78" s="152"/>
      <c r="B78" s="152" t="s">
        <v>478</v>
      </c>
      <c r="C78" s="152" t="s">
        <v>479</v>
      </c>
      <c r="D78" s="152" t="s">
        <v>480</v>
      </c>
      <c r="E78" s="152" t="s">
        <v>481</v>
      </c>
      <c r="F78" s="152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24.0" customHeight="1">
      <c r="A79" s="152"/>
      <c r="B79" s="152"/>
      <c r="C79" s="152" t="s">
        <v>482</v>
      </c>
      <c r="D79" s="152" t="s">
        <v>483</v>
      </c>
      <c r="E79" s="152" t="s">
        <v>484</v>
      </c>
      <c r="F79" s="152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24.0" customHeight="1">
      <c r="A80" s="152"/>
      <c r="B80" s="152"/>
      <c r="C80" s="152" t="s">
        <v>485</v>
      </c>
      <c r="D80" s="152" t="s">
        <v>486</v>
      </c>
      <c r="E80" s="189">
        <v>3.51</v>
      </c>
      <c r="F80" s="152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24.0" customHeight="1">
      <c r="A81" s="152"/>
      <c r="B81" s="152"/>
      <c r="C81" s="152"/>
      <c r="D81" s="152"/>
      <c r="E81" s="152"/>
      <c r="F81" s="152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24.0" customHeight="1">
      <c r="A82" s="152"/>
      <c r="B82" s="152" t="s">
        <v>487</v>
      </c>
      <c r="C82" s="152" t="s">
        <v>488</v>
      </c>
      <c r="D82" s="152" t="s">
        <v>480</v>
      </c>
      <c r="E82" s="152" t="s">
        <v>489</v>
      </c>
      <c r="F82" s="15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24.0" customHeight="1">
      <c r="A83" s="152"/>
      <c r="B83" s="152"/>
      <c r="C83" s="152" t="s">
        <v>490</v>
      </c>
      <c r="D83" s="152" t="s">
        <v>491</v>
      </c>
      <c r="E83" s="152" t="s">
        <v>492</v>
      </c>
      <c r="F83" s="152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24.0" customHeight="1">
      <c r="A84" s="152"/>
      <c r="B84" s="152"/>
      <c r="C84" s="152"/>
      <c r="D84" s="152" t="s">
        <v>493</v>
      </c>
      <c r="E84" s="152" t="s">
        <v>494</v>
      </c>
      <c r="F84" s="152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24.0" customHeight="1">
      <c r="A85" s="152"/>
      <c r="B85" s="152"/>
      <c r="C85" s="152"/>
      <c r="D85" s="152"/>
      <c r="E85" s="152"/>
      <c r="F85" s="152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24.0" customHeight="1">
      <c r="A86" s="152"/>
      <c r="B86" s="152" t="s">
        <v>495</v>
      </c>
      <c r="C86" s="152" t="s">
        <v>496</v>
      </c>
      <c r="D86" s="152" t="s">
        <v>480</v>
      </c>
      <c r="E86" s="152" t="s">
        <v>497</v>
      </c>
      <c r="F86" s="152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24.0" customHeight="1">
      <c r="A87" s="152"/>
      <c r="B87" s="152"/>
      <c r="C87" s="152" t="s">
        <v>498</v>
      </c>
      <c r="D87" s="152" t="s">
        <v>499</v>
      </c>
      <c r="E87" s="152" t="s">
        <v>500</v>
      </c>
      <c r="F87" s="152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24.0" customHeight="1">
      <c r="A88" s="152"/>
      <c r="B88" s="152"/>
      <c r="C88" s="152"/>
      <c r="D88" s="152"/>
      <c r="E88" s="152"/>
      <c r="F88" s="152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24.0" customHeight="1">
      <c r="A89" s="152"/>
      <c r="B89" s="152"/>
      <c r="C89" s="152"/>
      <c r="D89" s="152"/>
      <c r="E89" s="152"/>
      <c r="F89" s="152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24.0" customHeight="1">
      <c r="A90" s="152"/>
      <c r="B90" s="152" t="s">
        <v>502</v>
      </c>
      <c r="C90" s="152" t="s">
        <v>503</v>
      </c>
      <c r="D90" s="152" t="s">
        <v>504</v>
      </c>
      <c r="E90" s="152" t="s">
        <v>505</v>
      </c>
      <c r="F90" s="152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24.0" customHeight="1">
      <c r="A91" s="152"/>
      <c r="B91" s="152"/>
      <c r="C91" s="152" t="s">
        <v>482</v>
      </c>
      <c r="D91" s="152" t="s">
        <v>506</v>
      </c>
      <c r="E91" s="152" t="s">
        <v>507</v>
      </c>
      <c r="F91" s="152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24.0" customHeight="1">
      <c r="A92" s="152"/>
      <c r="B92" s="152"/>
      <c r="C92" s="152" t="s">
        <v>485</v>
      </c>
      <c r="D92" s="152"/>
      <c r="E92" s="152"/>
      <c r="F92" s="152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24.0" customHeight="1">
      <c r="A93" s="152"/>
      <c r="B93" s="152"/>
      <c r="C93" s="152"/>
      <c r="D93" s="152"/>
      <c r="E93" s="152"/>
      <c r="F93" s="152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24.0" customHeight="1">
      <c r="A94" s="152"/>
      <c r="B94" s="152" t="s">
        <v>508</v>
      </c>
      <c r="C94" s="152" t="s">
        <v>496</v>
      </c>
      <c r="D94" s="152" t="s">
        <v>509</v>
      </c>
      <c r="E94" s="152" t="s">
        <v>510</v>
      </c>
      <c r="F94" s="152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24.0" customHeight="1">
      <c r="A95" s="152"/>
      <c r="B95" s="152" t="s">
        <v>511</v>
      </c>
      <c r="C95" s="152" t="s">
        <v>498</v>
      </c>
      <c r="D95" s="152" t="s">
        <v>512</v>
      </c>
      <c r="E95" s="152" t="s">
        <v>511</v>
      </c>
      <c r="F95" s="152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24.0" customHeight="1">
      <c r="A96" s="152"/>
      <c r="B96" s="152"/>
      <c r="C96" s="152"/>
      <c r="D96" s="152"/>
      <c r="E96" s="152"/>
      <c r="F96" s="152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24.0" customHeight="1">
      <c r="A97" s="152"/>
      <c r="B97" s="152" t="s">
        <v>513</v>
      </c>
      <c r="C97" s="152" t="s">
        <v>514</v>
      </c>
      <c r="D97" s="152" t="s">
        <v>480</v>
      </c>
      <c r="E97" s="152" t="s">
        <v>480</v>
      </c>
      <c r="F97" s="152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24.0" customHeight="1">
      <c r="A98" s="152"/>
      <c r="B98" s="152" t="s">
        <v>515</v>
      </c>
      <c r="C98" s="152" t="s">
        <v>516</v>
      </c>
      <c r="D98" s="152" t="s">
        <v>517</v>
      </c>
      <c r="E98" s="152" t="s">
        <v>518</v>
      </c>
      <c r="F98" s="152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24.0" customHeight="1">
      <c r="A99" s="152"/>
      <c r="B99" s="152"/>
      <c r="C99" s="152"/>
      <c r="D99" s="152" t="s">
        <v>520</v>
      </c>
      <c r="E99" s="152" t="s">
        <v>521</v>
      </c>
      <c r="F99" s="152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24.0" customHeight="1">
      <c r="A100" s="152"/>
      <c r="B100" s="152"/>
      <c r="C100" s="152"/>
      <c r="D100" s="152" t="s">
        <v>522</v>
      </c>
      <c r="E100" s="152"/>
      <c r="F100" s="152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24.0" customHeight="1">
      <c r="A101" s="152"/>
      <c r="B101" s="152"/>
      <c r="C101" s="152"/>
      <c r="D101" s="152"/>
      <c r="E101" s="152"/>
      <c r="F101" s="152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24.0" customHeight="1">
      <c r="A102" s="152"/>
      <c r="B102" s="152" t="s">
        <v>523</v>
      </c>
      <c r="C102" s="152" t="s">
        <v>524</v>
      </c>
      <c r="D102" s="152" t="s">
        <v>525</v>
      </c>
      <c r="E102" s="152" t="s">
        <v>526</v>
      </c>
      <c r="F102" s="152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24.0" customHeight="1">
      <c r="A103" s="152"/>
      <c r="B103" s="152"/>
      <c r="C103" s="152" t="s">
        <v>527</v>
      </c>
      <c r="D103" s="152"/>
      <c r="E103" s="152"/>
      <c r="F103" s="152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24.0" customHeight="1">
      <c r="A104" s="152"/>
      <c r="B104" s="152"/>
      <c r="C104" s="152"/>
      <c r="D104" s="152"/>
      <c r="E104" s="152"/>
      <c r="F104" s="152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24.0" customHeight="1">
      <c r="A105" s="152"/>
      <c r="B105" s="152"/>
      <c r="C105" s="152"/>
      <c r="D105" s="152"/>
      <c r="E105" s="152"/>
      <c r="F105" s="152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24.0" customHeight="1">
      <c r="A106" s="152"/>
      <c r="B106" s="152"/>
      <c r="C106" s="152"/>
      <c r="D106" s="152"/>
      <c r="E106" s="152"/>
      <c r="F106" s="152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24.0" customHeight="1">
      <c r="A107" s="152"/>
      <c r="B107" s="152"/>
      <c r="C107" s="152"/>
      <c r="D107" s="152"/>
      <c r="E107" s="152"/>
      <c r="F107" s="152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24.0" customHeight="1">
      <c r="A108" s="152"/>
      <c r="B108" s="152"/>
      <c r="C108" s="152"/>
      <c r="D108" s="152"/>
      <c r="E108" s="152"/>
      <c r="F108" s="152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24.0" customHeight="1">
      <c r="A109" s="152"/>
      <c r="B109" s="152"/>
      <c r="C109" s="152"/>
      <c r="D109" s="152"/>
      <c r="E109" s="152"/>
      <c r="F109" s="152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24.0" customHeight="1">
      <c r="A110" s="152"/>
      <c r="B110" s="152"/>
      <c r="C110" s="152"/>
      <c r="D110" s="152"/>
      <c r="E110" s="152"/>
      <c r="F110" s="152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24.0" customHeight="1">
      <c r="A111" s="152"/>
      <c r="B111" s="152"/>
      <c r="C111" s="152"/>
      <c r="D111" s="152"/>
      <c r="E111" s="152"/>
      <c r="F111" s="152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24.0" customHeight="1">
      <c r="A112" s="152"/>
      <c r="B112" s="152"/>
      <c r="C112" s="152"/>
      <c r="D112" s="152"/>
      <c r="E112" s="152"/>
      <c r="F112" s="152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24.0" customHeight="1">
      <c r="A113" s="152"/>
      <c r="B113" s="152"/>
      <c r="C113" s="152"/>
      <c r="D113" s="152"/>
      <c r="E113" s="152"/>
      <c r="F113" s="152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24.0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24.0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24.0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24.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24.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24.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24.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24.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24.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24.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24.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24.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24.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24.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24.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24.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24.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24.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24.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24.0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24.0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24.0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24.0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24.0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24.0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24.0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24.0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24.0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24.0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24.0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24.0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24.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24.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24.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24.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24.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24.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24.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24.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24.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24.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24.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24.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24.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24.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24.0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24.0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24.0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24.0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24.0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24.0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24.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24.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24.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24.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24.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24.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24.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24.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24.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24.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24.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24.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24.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24.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24.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24.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24.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24.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24.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24.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24.0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24.0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24.0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24.0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24.0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24.0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24.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24.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24.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24.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24.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24.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24.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24.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24.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24.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24.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24.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24.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24.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24.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24.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24.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24.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24.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24.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24.0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24.0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24.0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24.0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24.0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24.0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24.0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24.0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24.0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24.0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24.0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24.0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24.0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24.0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24.0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24.0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24.0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24.0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24.0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24.0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24.0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24.0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24.0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24.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24.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24.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24.0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24.0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24.0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24.0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24.0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24.0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24.0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24.0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24.0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24.0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24.0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24.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24.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24.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24.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24.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24.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24.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24.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24.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24.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24.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24.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24.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24.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24.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24.0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24.0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24.0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24.0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24.0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24.0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24.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24.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24.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24.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24.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24.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24.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24.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24.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24.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24.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24.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24.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24.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24.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24.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24.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24.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24.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24.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24.0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24.0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24.0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24.0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24.0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24.0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24.0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24.0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24.0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24.0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24.0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24.0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24.0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24.0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24.0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24.0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24.0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24.0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24.0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24.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24.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24.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24.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24.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24.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24.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24.0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24.0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24.0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24.0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24.0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24.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24.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24.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24.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24.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24.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24.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24.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24.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24.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24.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24.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24.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24.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24.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24.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24.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24.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24.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24.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24.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24.0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24.0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24.0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24.0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24.0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24.0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24.0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24.0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24.0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24.0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24.0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24.0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24.0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24.0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24.0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24.0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24.0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24.0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24.0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24.0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24.0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24.0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24.0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24.0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24.0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24.0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24.0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24.0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24.0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24.0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24.0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24.0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24.0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24.0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24.0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24.0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24.0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24.0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24.0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24.0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24.0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24.0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24.0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24.0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24.0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24.0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24.0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24.0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24.0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24.0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24.0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24.0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24.0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24.0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24.0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24.0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24.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24.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24.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24.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24.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24.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24.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24.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24.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24.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24.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24.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24.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24.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24.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24.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24.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24.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24.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24.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24.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24.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24.0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24.0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24.0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24.0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24.0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24.0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24.0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24.0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24.0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24.0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24.0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24.0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24.0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24.0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24.0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24.0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24.0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24.0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24.0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24.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24.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24.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24.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24.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24.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24.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24.0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24.0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24.0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24.0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24.0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24.0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24.0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24.0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24.0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24.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24.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24.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24.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24.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24.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24.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24.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24.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24.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24.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24.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24.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24.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24.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24.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24.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24.0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24.0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24.0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24.0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24.0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24.0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24.0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24.0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24.0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24.0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24.0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24.0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24.0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24.0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24.0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24.0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24.0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24.0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24.0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24.0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24.0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24.0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24.0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24.0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24.0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24.0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24.0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24.0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24.0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24.0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24.0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24.0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24.0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24.0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24.0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24.0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24.0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24.0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24.0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24.0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24.0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24.0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24.0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24.0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24.0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24.0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24.0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24.0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24.0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24.0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24.0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24.0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24.0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24.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24.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24.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24.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24.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24.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24.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24.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24.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24.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24.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24.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24.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24.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24.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24.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24.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24.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24.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24.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24.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24.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24.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24.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24.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24.0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24.0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24.0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24.0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24.0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24.0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24.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24.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24.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24.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24.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24.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24.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24.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24.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24.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24.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24.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24.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24.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24.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24.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24.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24.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24.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24.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24.0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24.0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24.0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24.0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24.0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24.0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24.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24.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24.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24.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24.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24.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24.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24.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24.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24.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24.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24.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24.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24.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24.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24.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24.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24.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24.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24.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24.0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24.0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24.0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24.0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24.0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24.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24.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24.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24.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24.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24.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24.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24.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24.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24.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24.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24.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24.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24.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24.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24.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24.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24.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24.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24.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24.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24.0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24.0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24.0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24.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24.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24.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24.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24.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24.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24.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24.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24.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24.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24.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24.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24.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24.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24.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24.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24.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24.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24.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24.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24.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24.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24.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24.0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24.0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24.0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24.0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24.0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24.0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24.0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24.0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24.0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24.0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24.0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24.0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24.0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24.0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24.0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24.0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24.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24.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24.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24.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24.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24.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24.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24.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24.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24.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24.0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24.0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24.0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24.0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24.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24.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24.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24.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24.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24.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24.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24.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24.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24.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24.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24.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24.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24.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24.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24.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24.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24.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24.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24.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24.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24.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24.0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24.0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24.0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24.0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24.0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24.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24.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24.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24.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24.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24.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24.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24.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24.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24.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24.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24.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24.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24.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24.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24.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24.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24.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24.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24.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24.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24.0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24.0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24.0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24.0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24.0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24.0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24.0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24.0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24.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24.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24.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24.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24.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24.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24.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24.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24.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24.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24.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24.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24.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24.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24.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24.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24.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24.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24.0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24.0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24.0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24.0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24.0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24.0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24.0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24.0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24.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24.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24.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24.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24.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24.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24.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24.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24.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24.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24.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24.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24.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24.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24.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24.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24.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24.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24.0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24.0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24.0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24.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24.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24.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24.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24.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24.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24.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24.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24.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24.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24.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24.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24.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24.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24.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24.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24.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24.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24.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24.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24.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24.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24.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24.0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24.0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24.0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24.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24.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24.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24.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24.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24.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24.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24.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24.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24.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24.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24.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24.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24.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24.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24.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24.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24.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24.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24.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24.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24.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24.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24.0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24.0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24.0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24.0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24.0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24.0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24.0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24.0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24.0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24.0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24.0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24.0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24.0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24.0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24.0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24.0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24.0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24.0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24.0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24.0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24.0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24.0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24.0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24.0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24.0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24.0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24.0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24.0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24.0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24.0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24.0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24.0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24.0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24.0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24.0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24.0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24.0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24.0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24.0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24.0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24.0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24.0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24.0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24.0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24.0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24.0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24.0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24.0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24.0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24.0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24.0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24.0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24.0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24.0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24.0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24.0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24.0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24.0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24.0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24.0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24.0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24.0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24.0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24.0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24.0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24.0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24.0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24.0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24.0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24.0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24.0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24.0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24.0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24.0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24.0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24.0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24.0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24.0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24.0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24.0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24.0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24.0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24.0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24.0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24.0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24.0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24.0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24.0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24.0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24.0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24.0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24.0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24.0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24.0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24.0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24.0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24.0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24.0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24.0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24.0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24.0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24.0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24.0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24.0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24.0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24.0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24.0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24.0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24.0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24.0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24.0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24.0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24.0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24.0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24.0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24.0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24.0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24.0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24.0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24.0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24.0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24.0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24.0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24.0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24.0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24.0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24.0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24.0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24.0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24.0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24.0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24.0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24.0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24.0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24.0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24.0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24.0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24.0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24.0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24.0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24.0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24.0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24.0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24.0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24.0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24.0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24.0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24.0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24.0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24.0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24.0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24.0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24.0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24.0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24.0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24.0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24.0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24.0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24.0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24.0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24.0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24.0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24.0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24.0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24.0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24.0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2">
    <mergeCell ref="A1:F1"/>
    <mergeCell ref="A2:F2"/>
  </mergeCells>
  <printOptions/>
  <pageMargins bottom="0.75" footer="0.0" header="0.0" left="0.7" right="0.7" top="0.75"/>
  <pageSetup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43"/>
    <col customWidth="1" min="2" max="2" width="37.71"/>
    <col customWidth="1" min="3" max="3" width="8.0"/>
    <col customWidth="1" min="4" max="4" width="11.0"/>
    <col customWidth="1" min="5" max="5" width="11.29"/>
    <col customWidth="1" min="6" max="6" width="14.0"/>
    <col customWidth="1" min="7" max="7" width="11.86"/>
    <col customWidth="1" min="8" max="8" width="10.71"/>
    <col customWidth="1" min="9" max="26" width="8.0"/>
  </cols>
  <sheetData>
    <row r="1" ht="18.75" customHeight="1">
      <c r="A1" s="157" t="s">
        <v>297</v>
      </c>
      <c r="B1" s="157" t="s">
        <v>302</v>
      </c>
      <c r="C1" s="158" t="s">
        <v>303</v>
      </c>
      <c r="D1" s="149"/>
      <c r="E1" s="149"/>
      <c r="F1" s="149"/>
      <c r="G1" s="149"/>
      <c r="H1" s="149"/>
    </row>
    <row r="2" ht="37.5" customHeight="1">
      <c r="A2" s="159" t="s">
        <v>308</v>
      </c>
      <c r="B2" s="159" t="s">
        <v>313</v>
      </c>
      <c r="C2" s="160" t="s">
        <v>314</v>
      </c>
      <c r="D2" s="160" t="s">
        <v>319</v>
      </c>
      <c r="E2" s="160" t="s">
        <v>320</v>
      </c>
      <c r="F2" s="160" t="s">
        <v>58</v>
      </c>
      <c r="G2" s="161" t="s">
        <v>321</v>
      </c>
      <c r="H2" s="160" t="s">
        <v>58</v>
      </c>
    </row>
    <row r="3" ht="18.75" customHeight="1">
      <c r="A3" s="162"/>
      <c r="B3" s="163" t="s">
        <v>331</v>
      </c>
      <c r="C3" s="164"/>
      <c r="D3" s="160"/>
      <c r="E3" s="160"/>
      <c r="F3" s="160"/>
      <c r="G3" s="161"/>
      <c r="H3" s="160"/>
    </row>
    <row r="4" ht="18.75" customHeight="1">
      <c r="A4" s="165"/>
      <c r="B4" s="166" t="s">
        <v>345</v>
      </c>
      <c r="C4" s="164"/>
      <c r="D4" s="160"/>
      <c r="E4" s="160"/>
      <c r="F4" s="160"/>
      <c r="G4" s="161"/>
      <c r="H4" s="160"/>
    </row>
    <row r="5">
      <c r="A5" s="165" t="s">
        <v>348</v>
      </c>
      <c r="B5" s="167" t="s">
        <v>350</v>
      </c>
      <c r="C5" s="164" t="str">
        <f t="shared" ref="C5:C6" si="1">'[34]กรอกข้อมูล'!P5</f>
        <v>#REF!</v>
      </c>
      <c r="D5" s="160" t="s">
        <v>360</v>
      </c>
      <c r="E5" s="168">
        <v>2.708</v>
      </c>
      <c r="F5" s="160" t="s">
        <v>363</v>
      </c>
      <c r="G5" s="169" t="str">
        <f t="shared" ref="G5:G6" si="2">C5*E5</f>
        <v>#REF!</v>
      </c>
      <c r="H5" s="160" t="s">
        <v>374</v>
      </c>
    </row>
    <row r="6" ht="15.75" customHeight="1">
      <c r="A6" s="170"/>
      <c r="B6" s="167" t="s">
        <v>379</v>
      </c>
      <c r="C6" s="164" t="str">
        <f t="shared" si="1"/>
        <v>#REF!</v>
      </c>
      <c r="D6" s="160" t="s">
        <v>360</v>
      </c>
      <c r="E6" s="168">
        <v>2.708</v>
      </c>
      <c r="F6" s="160" t="s">
        <v>363</v>
      </c>
      <c r="G6" s="169" t="str">
        <f t="shared" si="2"/>
        <v>#REF!</v>
      </c>
      <c r="H6" s="160" t="s">
        <v>374</v>
      </c>
    </row>
    <row r="7" ht="15.75" customHeight="1">
      <c r="A7" s="170"/>
      <c r="B7" s="171" t="s">
        <v>383</v>
      </c>
      <c r="C7" s="164"/>
      <c r="D7" s="160"/>
      <c r="E7" s="168"/>
      <c r="F7" s="160"/>
      <c r="G7" s="169"/>
      <c r="H7" s="160"/>
    </row>
    <row r="8" ht="15.75" customHeight="1">
      <c r="A8" s="170"/>
      <c r="B8" s="172" t="s">
        <v>385</v>
      </c>
      <c r="C8" s="164"/>
      <c r="D8" s="160"/>
      <c r="E8" s="168"/>
      <c r="F8" s="160"/>
      <c r="G8" s="169"/>
      <c r="H8" s="160"/>
    </row>
    <row r="9" ht="15.75" customHeight="1">
      <c r="A9" s="170"/>
      <c r="B9" s="167" t="s">
        <v>389</v>
      </c>
      <c r="C9" s="164" t="str">
        <f t="shared" ref="C9:C11" si="3">'[34]กรอกข้อมูล'!P9</f>
        <v>#REF!</v>
      </c>
      <c r="D9" s="160" t="s">
        <v>360</v>
      </c>
      <c r="E9" s="168">
        <v>2.7446</v>
      </c>
      <c r="F9" s="160" t="s">
        <v>363</v>
      </c>
      <c r="G9" s="169" t="str">
        <f t="shared" ref="G9:G18" si="4">C9*E9</f>
        <v>#REF!</v>
      </c>
      <c r="H9" s="160" t="s">
        <v>374</v>
      </c>
    </row>
    <row r="10" ht="15.75" customHeight="1">
      <c r="A10" s="170"/>
      <c r="B10" s="167" t="s">
        <v>393</v>
      </c>
      <c r="C10" s="164" t="str">
        <f t="shared" si="3"/>
        <v>#REF!</v>
      </c>
      <c r="D10" s="160" t="s">
        <v>360</v>
      </c>
      <c r="E10" s="168">
        <v>2.2376</v>
      </c>
      <c r="F10" s="160" t="s">
        <v>363</v>
      </c>
      <c r="G10" s="169" t="str">
        <f t="shared" si="4"/>
        <v>#REF!</v>
      </c>
      <c r="H10" s="160" t="s">
        <v>374</v>
      </c>
    </row>
    <row r="11" ht="15.75" customHeight="1">
      <c r="A11" s="170"/>
      <c r="B11" s="167" t="s">
        <v>394</v>
      </c>
      <c r="C11" s="164" t="str">
        <f t="shared" si="3"/>
        <v>#REF!</v>
      </c>
      <c r="D11" s="160" t="s">
        <v>360</v>
      </c>
      <c r="E11" s="168">
        <v>2.2376</v>
      </c>
      <c r="F11" s="160" t="s">
        <v>363</v>
      </c>
      <c r="G11" s="169" t="str">
        <f t="shared" si="4"/>
        <v>#REF!</v>
      </c>
      <c r="H11" s="160" t="s">
        <v>374</v>
      </c>
    </row>
    <row r="12" ht="15.75" customHeight="1">
      <c r="A12" s="170"/>
      <c r="B12" s="171" t="s">
        <v>399</v>
      </c>
      <c r="C12" s="173" t="str">
        <f>'[34]CH4จากระบบ septic tank'!E31</f>
        <v>#REF!</v>
      </c>
      <c r="D12" s="160" t="s">
        <v>405</v>
      </c>
      <c r="E12" s="174">
        <v>25.0</v>
      </c>
      <c r="F12" s="160" t="s">
        <v>407</v>
      </c>
      <c r="G12" s="169" t="str">
        <f t="shared" si="4"/>
        <v>#REF!</v>
      </c>
      <c r="H12" s="160" t="s">
        <v>374</v>
      </c>
    </row>
    <row r="13" ht="15.75" customHeight="1">
      <c r="A13" s="170"/>
      <c r="B13" s="171" t="s">
        <v>409</v>
      </c>
      <c r="C13" s="164" t="str">
        <f t="shared" ref="C13:C18" si="5">'[34]กรอกข้อมูล'!P13</f>
        <v>#REF!</v>
      </c>
      <c r="D13" s="160" t="s">
        <v>412</v>
      </c>
      <c r="E13" s="175">
        <v>25.0</v>
      </c>
      <c r="F13" s="160" t="s">
        <v>417</v>
      </c>
      <c r="G13" s="169" t="str">
        <f t="shared" si="4"/>
        <v>#REF!</v>
      </c>
      <c r="H13" s="160" t="s">
        <v>374</v>
      </c>
    </row>
    <row r="14" ht="37.5" customHeight="1">
      <c r="A14" s="176"/>
      <c r="B14" s="171" t="s">
        <v>419</v>
      </c>
      <c r="C14" s="164" t="str">
        <f t="shared" si="5"/>
        <v>#REF!</v>
      </c>
      <c r="D14" s="177" t="s">
        <v>421</v>
      </c>
      <c r="E14" s="175">
        <v>1430.0</v>
      </c>
      <c r="F14" s="160" t="s">
        <v>428</v>
      </c>
      <c r="G14" s="169" t="str">
        <f t="shared" si="4"/>
        <v>#REF!</v>
      </c>
      <c r="H14" s="160" t="s">
        <v>374</v>
      </c>
    </row>
    <row r="15" ht="18.75" customHeight="1">
      <c r="A15" s="178" t="s">
        <v>431</v>
      </c>
      <c r="B15" s="179" t="s">
        <v>432</v>
      </c>
      <c r="C15" s="164" t="str">
        <f t="shared" si="5"/>
        <v>#REF!</v>
      </c>
      <c r="D15" s="160" t="s">
        <v>437</v>
      </c>
      <c r="E15" s="168">
        <v>0.5821</v>
      </c>
      <c r="F15" s="160" t="s">
        <v>438</v>
      </c>
      <c r="G15" s="169" t="str">
        <f t="shared" si="4"/>
        <v>#REF!</v>
      </c>
      <c r="H15" s="160" t="s">
        <v>374</v>
      </c>
    </row>
    <row r="16" ht="18.75" customHeight="1">
      <c r="A16" s="180" t="s">
        <v>440</v>
      </c>
      <c r="B16" s="181" t="s">
        <v>447</v>
      </c>
      <c r="C16" s="164" t="str">
        <f t="shared" si="5"/>
        <v>#REF!</v>
      </c>
      <c r="D16" s="160" t="s">
        <v>405</v>
      </c>
      <c r="E16" s="168">
        <v>1.14</v>
      </c>
      <c r="F16" s="160" t="s">
        <v>407</v>
      </c>
      <c r="G16" s="169" t="str">
        <f t="shared" si="4"/>
        <v>#REF!</v>
      </c>
      <c r="H16" s="160" t="s">
        <v>374</v>
      </c>
    </row>
    <row r="17" ht="18.75" customHeight="1">
      <c r="A17" s="182"/>
      <c r="B17" s="181" t="s">
        <v>458</v>
      </c>
      <c r="C17" s="164" t="str">
        <f t="shared" si="5"/>
        <v>#REF!</v>
      </c>
      <c r="D17" s="160" t="s">
        <v>459</v>
      </c>
      <c r="E17" s="168">
        <v>0.5081</v>
      </c>
      <c r="F17" s="160" t="s">
        <v>462</v>
      </c>
      <c r="G17" s="169" t="str">
        <f t="shared" si="4"/>
        <v>#REF!</v>
      </c>
      <c r="H17" s="160" t="s">
        <v>374</v>
      </c>
    </row>
    <row r="18" ht="18.75" customHeight="1">
      <c r="A18" s="183"/>
      <c r="B18" s="184" t="s">
        <v>463</v>
      </c>
      <c r="C18" s="164" t="str">
        <f t="shared" si="5"/>
        <v>#REF!</v>
      </c>
      <c r="D18" s="177" t="s">
        <v>405</v>
      </c>
      <c r="E18" s="168">
        <v>2.32</v>
      </c>
      <c r="F18" s="160" t="s">
        <v>407</v>
      </c>
      <c r="G18" s="169" t="str">
        <f t="shared" si="4"/>
        <v>#REF!</v>
      </c>
      <c r="H18" s="160" t="s">
        <v>374</v>
      </c>
    </row>
    <row r="19" ht="18.75" customHeight="1">
      <c r="A19" s="185"/>
      <c r="B19" s="186"/>
      <c r="C19" s="186"/>
      <c r="D19" s="186"/>
      <c r="E19" s="186"/>
      <c r="F19" s="186"/>
      <c r="G19" s="169" t="str">
        <f>SUM(G5:G18)</f>
        <v>#REF!</v>
      </c>
      <c r="H19" s="160" t="s">
        <v>374</v>
      </c>
    </row>
    <row r="20" ht="15.75" customHeight="1">
      <c r="A20" s="187"/>
      <c r="D20" s="186"/>
      <c r="E20" s="186"/>
      <c r="F20" s="186"/>
      <c r="G20" s="188"/>
      <c r="H20" s="186"/>
    </row>
    <row r="21" ht="16.5" customHeight="1">
      <c r="A21" s="187"/>
      <c r="D21" s="186"/>
      <c r="E21" s="186"/>
      <c r="F21" s="186"/>
      <c r="G21" s="188"/>
      <c r="H21" s="186"/>
    </row>
    <row r="22" ht="38.25" customHeight="1">
      <c r="A22" s="190" t="s">
        <v>308</v>
      </c>
      <c r="B22" s="191" t="s">
        <v>501</v>
      </c>
      <c r="C22" s="191" t="s">
        <v>58</v>
      </c>
      <c r="D22" s="186"/>
      <c r="E22" s="186"/>
      <c r="F22" s="186"/>
      <c r="G22" s="188"/>
      <c r="H22" s="186"/>
    </row>
    <row r="23" ht="19.5" customHeight="1">
      <c r="A23" s="192" t="s">
        <v>348</v>
      </c>
      <c r="B23" s="193" t="str">
        <f>SUM(G5:G14)/1000</f>
        <v>#REF!</v>
      </c>
      <c r="C23" s="194" t="s">
        <v>519</v>
      </c>
      <c r="D23" s="186"/>
      <c r="E23" s="186"/>
      <c r="F23" s="186"/>
      <c r="G23" s="188"/>
      <c r="H23" s="186"/>
    </row>
    <row r="24" ht="19.5" customHeight="1">
      <c r="A24" s="192" t="s">
        <v>431</v>
      </c>
      <c r="B24" s="193" t="str">
        <f>SUM(G15)/1000</f>
        <v>#REF!</v>
      </c>
      <c r="C24" s="194" t="s">
        <v>519</v>
      </c>
      <c r="G24" s="195"/>
    </row>
    <row r="25" ht="19.5" customHeight="1">
      <c r="A25" s="192" t="s">
        <v>440</v>
      </c>
      <c r="B25" s="193" t="str">
        <f>SUM(G16:G18)/1000</f>
        <v>#REF!</v>
      </c>
      <c r="C25" s="194" t="s">
        <v>519</v>
      </c>
      <c r="G25" s="195"/>
    </row>
    <row r="26" ht="15.75" customHeight="1">
      <c r="A26" s="187"/>
      <c r="G26" s="195"/>
    </row>
    <row r="27" ht="15.75" customHeight="1">
      <c r="A27" s="187"/>
      <c r="G27" s="195"/>
    </row>
    <row r="28" ht="15.75" customHeight="1">
      <c r="A28" s="187"/>
      <c r="G28" s="195"/>
    </row>
    <row r="29" ht="15.75" customHeight="1">
      <c r="A29" s="187"/>
      <c r="G29" s="195"/>
    </row>
    <row r="30" ht="15.75" customHeight="1">
      <c r="A30" s="187"/>
      <c r="G30" s="195"/>
    </row>
    <row r="31" ht="15.75" customHeight="1">
      <c r="A31" s="187"/>
      <c r="G31" s="195"/>
    </row>
    <row r="32" ht="15.75" customHeight="1">
      <c r="A32" s="187"/>
      <c r="G32" s="195"/>
    </row>
    <row r="33" ht="15.75" customHeight="1">
      <c r="A33" s="187"/>
      <c r="G33" s="195"/>
    </row>
    <row r="34" ht="15.75" customHeight="1">
      <c r="A34" s="187"/>
      <c r="G34" s="195"/>
    </row>
    <row r="35" ht="15.75" customHeight="1">
      <c r="A35" s="187"/>
      <c r="G35" s="195"/>
    </row>
    <row r="36" ht="15.75" customHeight="1">
      <c r="A36" s="187"/>
      <c r="G36" s="195"/>
    </row>
    <row r="37" ht="15.75" customHeight="1">
      <c r="A37" s="187"/>
      <c r="G37" s="195"/>
    </row>
    <row r="38" ht="15.75" customHeight="1">
      <c r="A38" s="187"/>
      <c r="G38" s="195"/>
    </row>
    <row r="39" ht="15.75" customHeight="1">
      <c r="A39" s="187"/>
      <c r="G39" s="195"/>
    </row>
    <row r="40" ht="15.75" customHeight="1">
      <c r="A40" s="187"/>
      <c r="G40" s="195"/>
    </row>
    <row r="41" ht="15.75" customHeight="1">
      <c r="A41" s="187"/>
      <c r="G41" s="195"/>
    </row>
    <row r="42" ht="15.75" customHeight="1">
      <c r="A42" s="187"/>
      <c r="G42" s="195"/>
    </row>
    <row r="43" ht="15.75" customHeight="1">
      <c r="A43" s="187"/>
      <c r="G43" s="195"/>
    </row>
    <row r="44" ht="15.75" customHeight="1">
      <c r="A44" s="187"/>
      <c r="G44" s="195"/>
    </row>
    <row r="45" ht="15.75" customHeight="1">
      <c r="A45" s="187"/>
      <c r="G45" s="195"/>
    </row>
    <row r="46" ht="15.75" customHeight="1">
      <c r="A46" s="187"/>
      <c r="G46" s="195"/>
    </row>
    <row r="47" ht="15.75" customHeight="1">
      <c r="A47" s="187"/>
      <c r="G47" s="195"/>
    </row>
    <row r="48" ht="15.75" customHeight="1">
      <c r="A48" s="187"/>
      <c r="G48" s="195"/>
    </row>
    <row r="49" ht="15.75" customHeight="1">
      <c r="A49" s="187"/>
      <c r="G49" s="195"/>
    </row>
    <row r="50" ht="15.75" customHeight="1">
      <c r="A50" s="187"/>
      <c r="G50" s="195"/>
    </row>
    <row r="51" ht="15.75" customHeight="1">
      <c r="A51" s="187"/>
      <c r="G51" s="195"/>
    </row>
    <row r="52" ht="15.75" customHeight="1">
      <c r="A52" s="187"/>
      <c r="G52" s="195"/>
    </row>
    <row r="53" ht="15.75" customHeight="1">
      <c r="A53" s="187"/>
      <c r="G53" s="195"/>
    </row>
    <row r="54" ht="15.75" customHeight="1">
      <c r="A54" s="187"/>
      <c r="G54" s="195"/>
    </row>
    <row r="55" ht="15.75" customHeight="1">
      <c r="A55" s="187"/>
      <c r="G55" s="195"/>
    </row>
    <row r="56" ht="15.75" customHeight="1">
      <c r="A56" s="187"/>
      <c r="G56" s="195"/>
    </row>
    <row r="57" ht="15.75" customHeight="1">
      <c r="A57" s="187"/>
      <c r="G57" s="195"/>
    </row>
    <row r="58" ht="15.75" customHeight="1">
      <c r="A58" s="187"/>
      <c r="G58" s="195"/>
    </row>
    <row r="59" ht="15.75" customHeight="1">
      <c r="A59" s="187"/>
      <c r="G59" s="195"/>
    </row>
    <row r="60" ht="15.75" customHeight="1">
      <c r="A60" s="187"/>
      <c r="G60" s="195"/>
    </row>
    <row r="61" ht="15.75" customHeight="1">
      <c r="A61" s="187"/>
      <c r="G61" s="195"/>
    </row>
    <row r="62" ht="15.75" customHeight="1">
      <c r="A62" s="187"/>
      <c r="G62" s="195"/>
    </row>
    <row r="63" ht="15.75" customHeight="1">
      <c r="A63" s="187"/>
      <c r="G63" s="195"/>
    </row>
    <row r="64" ht="15.75" customHeight="1">
      <c r="A64" s="187"/>
      <c r="G64" s="195"/>
    </row>
    <row r="65" ht="15.75" customHeight="1">
      <c r="A65" s="187"/>
      <c r="G65" s="195"/>
    </row>
    <row r="66" ht="15.75" customHeight="1">
      <c r="A66" s="187"/>
      <c r="G66" s="195"/>
    </row>
    <row r="67" ht="15.75" customHeight="1">
      <c r="A67" s="187"/>
      <c r="G67" s="195"/>
    </row>
    <row r="68" ht="15.75" customHeight="1">
      <c r="A68" s="187"/>
      <c r="G68" s="195"/>
    </row>
    <row r="69" ht="15.75" customHeight="1">
      <c r="A69" s="187"/>
      <c r="G69" s="195"/>
    </row>
    <row r="70" ht="15.75" customHeight="1">
      <c r="A70" s="187"/>
      <c r="G70" s="195"/>
    </row>
    <row r="71" ht="15.75" customHeight="1">
      <c r="A71" s="187"/>
      <c r="G71" s="195"/>
    </row>
    <row r="72" ht="15.75" customHeight="1">
      <c r="A72" s="187"/>
      <c r="G72" s="195"/>
    </row>
    <row r="73" ht="15.75" customHeight="1">
      <c r="A73" s="187"/>
      <c r="G73" s="195"/>
    </row>
    <row r="74" ht="15.75" customHeight="1">
      <c r="A74" s="187"/>
      <c r="G74" s="195"/>
    </row>
    <row r="75" ht="15.75" customHeight="1">
      <c r="A75" s="187"/>
      <c r="G75" s="195"/>
    </row>
    <row r="76" ht="15.75" customHeight="1">
      <c r="A76" s="187"/>
      <c r="G76" s="195"/>
    </row>
    <row r="77" ht="15.75" customHeight="1">
      <c r="A77" s="187"/>
      <c r="G77" s="195"/>
    </row>
    <row r="78" ht="15.75" customHeight="1">
      <c r="A78" s="187"/>
      <c r="G78" s="195"/>
    </row>
    <row r="79" ht="15.75" customHeight="1">
      <c r="A79" s="187"/>
      <c r="G79" s="195"/>
    </row>
    <row r="80" ht="15.75" customHeight="1">
      <c r="A80" s="187"/>
      <c r="G80" s="195"/>
    </row>
    <row r="81" ht="15.75" customHeight="1">
      <c r="A81" s="187"/>
      <c r="G81" s="195"/>
    </row>
    <row r="82" ht="15.75" customHeight="1">
      <c r="A82" s="187"/>
      <c r="G82" s="195"/>
    </row>
    <row r="83" ht="15.75" customHeight="1">
      <c r="A83" s="187"/>
      <c r="G83" s="195"/>
    </row>
    <row r="84" ht="15.75" customHeight="1">
      <c r="A84" s="187"/>
      <c r="G84" s="195"/>
    </row>
    <row r="85" ht="15.75" customHeight="1">
      <c r="A85" s="187"/>
      <c r="G85" s="195"/>
    </row>
    <row r="86" ht="15.75" customHeight="1">
      <c r="A86" s="187"/>
      <c r="G86" s="195"/>
    </row>
    <row r="87" ht="15.75" customHeight="1">
      <c r="A87" s="187"/>
      <c r="G87" s="195"/>
    </row>
    <row r="88" ht="15.75" customHeight="1">
      <c r="A88" s="187"/>
      <c r="G88" s="195"/>
    </row>
    <row r="89" ht="15.75" customHeight="1">
      <c r="A89" s="187"/>
      <c r="G89" s="195"/>
    </row>
    <row r="90" ht="15.75" customHeight="1">
      <c r="A90" s="187"/>
      <c r="G90" s="195"/>
    </row>
    <row r="91" ht="15.75" customHeight="1">
      <c r="A91" s="187"/>
      <c r="G91" s="195"/>
    </row>
    <row r="92" ht="15.75" customHeight="1">
      <c r="A92" s="187"/>
      <c r="G92" s="195"/>
    </row>
    <row r="93" ht="15.75" customHeight="1">
      <c r="A93" s="187"/>
      <c r="G93" s="195"/>
    </row>
    <row r="94" ht="15.75" customHeight="1">
      <c r="A94" s="187"/>
      <c r="G94" s="195"/>
    </row>
    <row r="95" ht="15.75" customHeight="1">
      <c r="A95" s="187"/>
      <c r="G95" s="195"/>
    </row>
    <row r="96" ht="15.75" customHeight="1">
      <c r="A96" s="187"/>
      <c r="G96" s="195"/>
    </row>
    <row r="97" ht="15.75" customHeight="1">
      <c r="A97" s="187"/>
      <c r="G97" s="195"/>
    </row>
    <row r="98" ht="15.75" customHeight="1">
      <c r="A98" s="187"/>
      <c r="G98" s="195"/>
    </row>
    <row r="99" ht="15.75" customHeight="1">
      <c r="A99" s="187"/>
      <c r="G99" s="195"/>
    </row>
    <row r="100" ht="15.75" customHeight="1">
      <c r="A100" s="187"/>
      <c r="G100" s="195"/>
    </row>
    <row r="101" ht="15.75" customHeight="1">
      <c r="A101" s="187"/>
      <c r="G101" s="195"/>
    </row>
    <row r="102" ht="15.75" customHeight="1">
      <c r="A102" s="187"/>
      <c r="G102" s="195"/>
    </row>
    <row r="103" ht="15.75" customHeight="1">
      <c r="A103" s="187"/>
      <c r="G103" s="195"/>
    </row>
    <row r="104" ht="15.75" customHeight="1">
      <c r="A104" s="187"/>
      <c r="G104" s="195"/>
    </row>
    <row r="105" ht="15.75" customHeight="1">
      <c r="A105" s="187"/>
      <c r="G105" s="195"/>
    </row>
    <row r="106" ht="15.75" customHeight="1">
      <c r="A106" s="187"/>
      <c r="G106" s="195"/>
    </row>
    <row r="107" ht="15.75" customHeight="1">
      <c r="A107" s="187"/>
      <c r="G107" s="195"/>
    </row>
    <row r="108" ht="15.75" customHeight="1">
      <c r="A108" s="187"/>
      <c r="G108" s="195"/>
    </row>
    <row r="109" ht="15.75" customHeight="1">
      <c r="A109" s="187"/>
      <c r="G109" s="195"/>
    </row>
    <row r="110" ht="15.75" customHeight="1">
      <c r="A110" s="187"/>
      <c r="G110" s="195"/>
    </row>
    <row r="111" ht="15.75" customHeight="1">
      <c r="A111" s="187"/>
      <c r="G111" s="195"/>
    </row>
    <row r="112" ht="15.75" customHeight="1">
      <c r="A112" s="187"/>
      <c r="G112" s="195"/>
    </row>
    <row r="113" ht="15.75" customHeight="1">
      <c r="A113" s="187"/>
      <c r="G113" s="195"/>
    </row>
    <row r="114" ht="15.75" customHeight="1">
      <c r="A114" s="187"/>
      <c r="G114" s="195"/>
    </row>
    <row r="115" ht="15.75" customHeight="1">
      <c r="A115" s="187"/>
      <c r="G115" s="195"/>
    </row>
    <row r="116" ht="15.75" customHeight="1">
      <c r="A116" s="187"/>
      <c r="G116" s="195"/>
    </row>
    <row r="117" ht="15.75" customHeight="1">
      <c r="A117" s="187"/>
      <c r="G117" s="195"/>
    </row>
    <row r="118" ht="15.75" customHeight="1">
      <c r="A118" s="187"/>
      <c r="G118" s="195"/>
    </row>
    <row r="119" ht="15.75" customHeight="1">
      <c r="A119" s="187"/>
      <c r="G119" s="195"/>
    </row>
    <row r="120" ht="15.75" customHeight="1">
      <c r="A120" s="187"/>
      <c r="G120" s="195"/>
    </row>
    <row r="121" ht="15.75" customHeight="1">
      <c r="A121" s="187"/>
      <c r="G121" s="195"/>
    </row>
    <row r="122" ht="15.75" customHeight="1">
      <c r="A122" s="187"/>
      <c r="G122" s="195"/>
    </row>
    <row r="123" ht="15.75" customHeight="1">
      <c r="A123" s="187"/>
      <c r="G123" s="195"/>
    </row>
    <row r="124" ht="15.75" customHeight="1">
      <c r="A124" s="187"/>
      <c r="G124" s="195"/>
    </row>
    <row r="125" ht="15.75" customHeight="1">
      <c r="A125" s="187"/>
      <c r="G125" s="195"/>
    </row>
    <row r="126" ht="15.75" customHeight="1">
      <c r="A126" s="187"/>
      <c r="G126" s="195"/>
    </row>
    <row r="127" ht="15.75" customHeight="1">
      <c r="A127" s="187"/>
      <c r="G127" s="195"/>
    </row>
    <row r="128" ht="15.75" customHeight="1">
      <c r="A128" s="187"/>
      <c r="G128" s="195"/>
    </row>
    <row r="129" ht="15.75" customHeight="1">
      <c r="A129" s="187"/>
      <c r="G129" s="195"/>
    </row>
    <row r="130" ht="15.75" customHeight="1">
      <c r="A130" s="187"/>
      <c r="G130" s="195"/>
    </row>
    <row r="131" ht="15.75" customHeight="1">
      <c r="A131" s="187"/>
      <c r="G131" s="195"/>
    </row>
    <row r="132" ht="15.75" customHeight="1">
      <c r="A132" s="187"/>
      <c r="G132" s="195"/>
    </row>
    <row r="133" ht="15.75" customHeight="1">
      <c r="A133" s="187"/>
      <c r="G133" s="195"/>
    </row>
    <row r="134" ht="15.75" customHeight="1">
      <c r="A134" s="187"/>
      <c r="G134" s="195"/>
    </row>
    <row r="135" ht="15.75" customHeight="1">
      <c r="A135" s="187"/>
      <c r="G135" s="195"/>
    </row>
    <row r="136" ht="15.75" customHeight="1">
      <c r="A136" s="187"/>
      <c r="G136" s="195"/>
    </row>
    <row r="137" ht="15.75" customHeight="1">
      <c r="A137" s="187"/>
      <c r="G137" s="195"/>
    </row>
    <row r="138" ht="15.75" customHeight="1">
      <c r="A138" s="187"/>
      <c r="G138" s="195"/>
    </row>
    <row r="139" ht="15.75" customHeight="1">
      <c r="A139" s="187"/>
      <c r="G139" s="195"/>
    </row>
    <row r="140" ht="15.75" customHeight="1">
      <c r="A140" s="187"/>
      <c r="G140" s="195"/>
    </row>
    <row r="141" ht="15.75" customHeight="1">
      <c r="A141" s="187"/>
      <c r="G141" s="195"/>
    </row>
    <row r="142" ht="15.75" customHeight="1">
      <c r="A142" s="187"/>
      <c r="G142" s="195"/>
    </row>
    <row r="143" ht="15.75" customHeight="1">
      <c r="A143" s="187"/>
      <c r="G143" s="195"/>
    </row>
    <row r="144" ht="15.75" customHeight="1">
      <c r="A144" s="187"/>
      <c r="G144" s="195"/>
    </row>
    <row r="145" ht="15.75" customHeight="1">
      <c r="A145" s="187"/>
      <c r="G145" s="195"/>
    </row>
    <row r="146" ht="15.75" customHeight="1">
      <c r="A146" s="187"/>
      <c r="G146" s="195"/>
    </row>
    <row r="147" ht="15.75" customHeight="1">
      <c r="A147" s="187"/>
      <c r="G147" s="195"/>
    </row>
    <row r="148" ht="15.75" customHeight="1">
      <c r="A148" s="187"/>
      <c r="G148" s="195"/>
    </row>
    <row r="149" ht="15.75" customHeight="1">
      <c r="A149" s="187"/>
      <c r="G149" s="195"/>
    </row>
    <row r="150" ht="15.75" customHeight="1">
      <c r="A150" s="187"/>
      <c r="G150" s="195"/>
    </row>
    <row r="151" ht="15.75" customHeight="1">
      <c r="A151" s="187"/>
      <c r="G151" s="195"/>
    </row>
    <row r="152" ht="15.75" customHeight="1">
      <c r="A152" s="187"/>
      <c r="G152" s="195"/>
    </row>
    <row r="153" ht="15.75" customHeight="1">
      <c r="A153" s="187"/>
      <c r="G153" s="195"/>
    </row>
    <row r="154" ht="15.75" customHeight="1">
      <c r="A154" s="187"/>
      <c r="G154" s="195"/>
    </row>
    <row r="155" ht="15.75" customHeight="1">
      <c r="A155" s="187"/>
      <c r="G155" s="195"/>
    </row>
    <row r="156" ht="15.75" customHeight="1">
      <c r="A156" s="187"/>
      <c r="G156" s="195"/>
    </row>
    <row r="157" ht="15.75" customHeight="1">
      <c r="A157" s="187"/>
      <c r="G157" s="195"/>
    </row>
    <row r="158" ht="15.75" customHeight="1">
      <c r="A158" s="187"/>
      <c r="G158" s="195"/>
    </row>
    <row r="159" ht="15.75" customHeight="1">
      <c r="A159" s="187"/>
      <c r="G159" s="195"/>
    </row>
    <row r="160" ht="15.75" customHeight="1">
      <c r="A160" s="187"/>
      <c r="G160" s="195"/>
    </row>
    <row r="161" ht="15.75" customHeight="1">
      <c r="A161" s="187"/>
      <c r="G161" s="195"/>
    </row>
    <row r="162" ht="15.75" customHeight="1">
      <c r="A162" s="187"/>
      <c r="G162" s="195"/>
    </row>
    <row r="163" ht="15.75" customHeight="1">
      <c r="A163" s="187"/>
      <c r="G163" s="195"/>
    </row>
    <row r="164" ht="15.75" customHeight="1">
      <c r="A164" s="187"/>
      <c r="G164" s="195"/>
    </row>
    <row r="165" ht="15.75" customHeight="1">
      <c r="A165" s="187"/>
      <c r="G165" s="195"/>
    </row>
    <row r="166" ht="15.75" customHeight="1">
      <c r="A166" s="187"/>
      <c r="G166" s="195"/>
    </row>
    <row r="167" ht="15.75" customHeight="1">
      <c r="A167" s="187"/>
      <c r="G167" s="195"/>
    </row>
    <row r="168" ht="15.75" customHeight="1">
      <c r="A168" s="187"/>
      <c r="G168" s="195"/>
    </row>
    <row r="169" ht="15.75" customHeight="1">
      <c r="A169" s="187"/>
      <c r="G169" s="195"/>
    </row>
    <row r="170" ht="15.75" customHeight="1">
      <c r="A170" s="187"/>
      <c r="G170" s="195"/>
    </row>
    <row r="171" ht="15.75" customHeight="1">
      <c r="A171" s="187"/>
      <c r="G171" s="195"/>
    </row>
    <row r="172" ht="15.75" customHeight="1">
      <c r="A172" s="187"/>
      <c r="G172" s="195"/>
    </row>
    <row r="173" ht="15.75" customHeight="1">
      <c r="A173" s="187"/>
      <c r="G173" s="195"/>
    </row>
    <row r="174" ht="15.75" customHeight="1">
      <c r="A174" s="187"/>
      <c r="G174" s="195"/>
    </row>
    <row r="175" ht="15.75" customHeight="1">
      <c r="A175" s="187"/>
      <c r="G175" s="195"/>
    </row>
    <row r="176" ht="15.75" customHeight="1">
      <c r="A176" s="187"/>
      <c r="G176" s="195"/>
    </row>
    <row r="177" ht="15.75" customHeight="1">
      <c r="A177" s="187"/>
      <c r="G177" s="195"/>
    </row>
    <row r="178" ht="15.75" customHeight="1">
      <c r="A178" s="187"/>
      <c r="G178" s="195"/>
    </row>
    <row r="179" ht="15.75" customHeight="1">
      <c r="A179" s="187"/>
      <c r="G179" s="195"/>
    </row>
    <row r="180" ht="15.75" customHeight="1">
      <c r="A180" s="187"/>
      <c r="G180" s="195"/>
    </row>
    <row r="181" ht="15.75" customHeight="1">
      <c r="A181" s="187"/>
      <c r="G181" s="195"/>
    </row>
    <row r="182" ht="15.75" customHeight="1">
      <c r="A182" s="187"/>
      <c r="G182" s="195"/>
    </row>
    <row r="183" ht="15.75" customHeight="1">
      <c r="A183" s="187"/>
      <c r="G183" s="195"/>
    </row>
    <row r="184" ht="15.75" customHeight="1">
      <c r="A184" s="187"/>
      <c r="G184" s="195"/>
    </row>
    <row r="185" ht="15.75" customHeight="1">
      <c r="A185" s="187"/>
      <c r="G185" s="195"/>
    </row>
    <row r="186" ht="15.75" customHeight="1">
      <c r="A186" s="187"/>
      <c r="G186" s="195"/>
    </row>
    <row r="187" ht="15.75" customHeight="1">
      <c r="A187" s="187"/>
      <c r="G187" s="195"/>
    </row>
    <row r="188" ht="15.75" customHeight="1">
      <c r="A188" s="187"/>
      <c r="G188" s="195"/>
    </row>
    <row r="189" ht="15.75" customHeight="1">
      <c r="A189" s="187"/>
      <c r="G189" s="195"/>
    </row>
    <row r="190" ht="15.75" customHeight="1">
      <c r="A190" s="187"/>
      <c r="G190" s="195"/>
    </row>
    <row r="191" ht="15.75" customHeight="1">
      <c r="A191" s="187"/>
      <c r="G191" s="195"/>
    </row>
    <row r="192" ht="15.75" customHeight="1">
      <c r="A192" s="187"/>
      <c r="G192" s="195"/>
    </row>
    <row r="193" ht="15.75" customHeight="1">
      <c r="A193" s="187"/>
      <c r="G193" s="195"/>
    </row>
    <row r="194" ht="15.75" customHeight="1">
      <c r="A194" s="187"/>
      <c r="G194" s="195"/>
    </row>
    <row r="195" ht="15.75" customHeight="1">
      <c r="A195" s="187"/>
      <c r="G195" s="195"/>
    </row>
    <row r="196" ht="15.75" customHeight="1">
      <c r="A196" s="187"/>
      <c r="G196" s="195"/>
    </row>
    <row r="197" ht="15.75" customHeight="1">
      <c r="A197" s="187"/>
      <c r="G197" s="195"/>
    </row>
    <row r="198" ht="15.75" customHeight="1">
      <c r="A198" s="187"/>
      <c r="G198" s="195"/>
    </row>
    <row r="199" ht="15.75" customHeight="1">
      <c r="A199" s="187"/>
      <c r="G199" s="195"/>
    </row>
    <row r="200" ht="15.75" customHeight="1">
      <c r="A200" s="187"/>
      <c r="G200" s="195"/>
    </row>
    <row r="201" ht="15.75" customHeight="1">
      <c r="A201" s="187"/>
      <c r="G201" s="195"/>
    </row>
    <row r="202" ht="15.75" customHeight="1">
      <c r="A202" s="187"/>
      <c r="G202" s="195"/>
    </row>
    <row r="203" ht="15.75" customHeight="1">
      <c r="A203" s="187"/>
      <c r="G203" s="195"/>
    </row>
    <row r="204" ht="15.75" customHeight="1">
      <c r="A204" s="187"/>
      <c r="G204" s="195"/>
    </row>
    <row r="205" ht="15.75" customHeight="1">
      <c r="A205" s="187"/>
      <c r="G205" s="195"/>
    </row>
    <row r="206" ht="15.75" customHeight="1">
      <c r="A206" s="187"/>
      <c r="G206" s="195"/>
    </row>
    <row r="207" ht="15.75" customHeight="1">
      <c r="A207" s="187"/>
      <c r="G207" s="195"/>
    </row>
    <row r="208" ht="15.75" customHeight="1">
      <c r="A208" s="187"/>
      <c r="G208" s="195"/>
    </row>
    <row r="209" ht="15.75" customHeight="1">
      <c r="A209" s="187"/>
      <c r="G209" s="195"/>
    </row>
    <row r="210" ht="15.75" customHeight="1">
      <c r="A210" s="187"/>
      <c r="G210" s="195"/>
    </row>
    <row r="211" ht="15.75" customHeight="1">
      <c r="A211" s="187"/>
      <c r="G211" s="195"/>
    </row>
    <row r="212" ht="15.75" customHeight="1">
      <c r="A212" s="187"/>
      <c r="G212" s="195"/>
    </row>
    <row r="213" ht="15.75" customHeight="1">
      <c r="A213" s="187"/>
      <c r="G213" s="195"/>
    </row>
    <row r="214" ht="15.75" customHeight="1">
      <c r="A214" s="187"/>
      <c r="G214" s="195"/>
    </row>
    <row r="215" ht="15.75" customHeight="1">
      <c r="A215" s="187"/>
      <c r="G215" s="195"/>
    </row>
    <row r="216" ht="15.75" customHeight="1">
      <c r="A216" s="187"/>
      <c r="G216" s="195"/>
    </row>
    <row r="217" ht="15.75" customHeight="1">
      <c r="A217" s="187"/>
      <c r="G217" s="195"/>
    </row>
    <row r="218" ht="15.75" customHeight="1">
      <c r="A218" s="187"/>
      <c r="G218" s="195"/>
    </row>
    <row r="219" ht="15.75" customHeight="1">
      <c r="A219" s="187"/>
      <c r="G219" s="195"/>
    </row>
    <row r="220" ht="15.75" customHeight="1">
      <c r="A220" s="187"/>
      <c r="G220" s="195"/>
    </row>
    <row r="221" ht="15.75" customHeight="1">
      <c r="A221" s="187"/>
      <c r="G221" s="195"/>
    </row>
    <row r="222" ht="15.75" customHeight="1">
      <c r="A222" s="187"/>
      <c r="G222" s="195"/>
    </row>
    <row r="223" ht="15.75" customHeight="1">
      <c r="A223" s="187"/>
      <c r="G223" s="195"/>
    </row>
    <row r="224" ht="15.75" customHeight="1">
      <c r="A224" s="187"/>
      <c r="G224" s="195"/>
    </row>
    <row r="225" ht="15.75" customHeight="1">
      <c r="A225" s="187"/>
      <c r="G225" s="195"/>
    </row>
    <row r="226" ht="15.75" customHeight="1">
      <c r="A226" s="187"/>
      <c r="G226" s="195"/>
    </row>
    <row r="227" ht="15.75" customHeight="1">
      <c r="A227" s="187"/>
      <c r="G227" s="195"/>
    </row>
    <row r="228" ht="15.75" customHeight="1">
      <c r="A228" s="187"/>
      <c r="G228" s="195"/>
    </row>
    <row r="229" ht="15.75" customHeight="1">
      <c r="A229" s="187"/>
      <c r="G229" s="195"/>
    </row>
    <row r="230" ht="15.75" customHeight="1">
      <c r="A230" s="187"/>
      <c r="G230" s="195"/>
    </row>
    <row r="231" ht="15.75" customHeight="1">
      <c r="A231" s="187"/>
      <c r="G231" s="195"/>
    </row>
    <row r="232" ht="15.75" customHeight="1">
      <c r="A232" s="187"/>
      <c r="G232" s="195"/>
    </row>
    <row r="233" ht="15.75" customHeight="1">
      <c r="A233" s="187"/>
      <c r="G233" s="195"/>
    </row>
    <row r="234" ht="15.75" customHeight="1">
      <c r="A234" s="187"/>
      <c r="G234" s="195"/>
    </row>
    <row r="235" ht="15.75" customHeight="1">
      <c r="A235" s="187"/>
      <c r="G235" s="195"/>
    </row>
    <row r="236" ht="15.75" customHeight="1">
      <c r="A236" s="187"/>
      <c r="G236" s="195"/>
    </row>
    <row r="237" ht="15.75" customHeight="1">
      <c r="A237" s="187"/>
      <c r="G237" s="195"/>
    </row>
    <row r="238" ht="15.75" customHeight="1">
      <c r="A238" s="187"/>
      <c r="G238" s="195"/>
    </row>
    <row r="239" ht="15.75" customHeight="1">
      <c r="A239" s="187"/>
      <c r="G239" s="195"/>
    </row>
    <row r="240" ht="15.75" customHeight="1">
      <c r="A240" s="187"/>
      <c r="G240" s="195"/>
    </row>
    <row r="241" ht="15.75" customHeight="1">
      <c r="A241" s="187"/>
      <c r="G241" s="195"/>
    </row>
    <row r="242" ht="15.75" customHeight="1">
      <c r="A242" s="187"/>
      <c r="G242" s="195"/>
    </row>
    <row r="243" ht="15.75" customHeight="1">
      <c r="A243" s="187"/>
      <c r="G243" s="195"/>
    </row>
    <row r="244" ht="15.75" customHeight="1">
      <c r="A244" s="187"/>
      <c r="G244" s="195"/>
    </row>
    <row r="245" ht="15.75" customHeight="1">
      <c r="A245" s="187"/>
      <c r="G245" s="195"/>
    </row>
    <row r="246" ht="15.75" customHeight="1">
      <c r="A246" s="187"/>
      <c r="G246" s="195"/>
    </row>
    <row r="247" ht="15.75" customHeight="1">
      <c r="A247" s="187"/>
      <c r="G247" s="195"/>
    </row>
    <row r="248" ht="15.75" customHeight="1">
      <c r="A248" s="187"/>
      <c r="G248" s="195"/>
    </row>
    <row r="249" ht="15.75" customHeight="1">
      <c r="A249" s="187"/>
      <c r="G249" s="195"/>
    </row>
    <row r="250" ht="15.75" customHeight="1">
      <c r="A250" s="187"/>
      <c r="G250" s="195"/>
    </row>
    <row r="251" ht="15.75" customHeight="1">
      <c r="A251" s="187"/>
      <c r="G251" s="195"/>
    </row>
    <row r="252" ht="15.75" customHeight="1">
      <c r="A252" s="187"/>
      <c r="G252" s="195"/>
    </row>
    <row r="253" ht="15.75" customHeight="1">
      <c r="A253" s="187"/>
      <c r="G253" s="195"/>
    </row>
    <row r="254" ht="15.75" customHeight="1">
      <c r="A254" s="187"/>
      <c r="G254" s="195"/>
    </row>
    <row r="255" ht="15.75" customHeight="1">
      <c r="A255" s="187"/>
      <c r="G255" s="195"/>
    </row>
    <row r="256" ht="15.75" customHeight="1">
      <c r="A256" s="187"/>
      <c r="G256" s="195"/>
    </row>
    <row r="257" ht="15.75" customHeight="1">
      <c r="A257" s="187"/>
      <c r="G257" s="195"/>
    </row>
    <row r="258" ht="15.75" customHeight="1">
      <c r="A258" s="187"/>
      <c r="G258" s="195"/>
    </row>
    <row r="259" ht="15.75" customHeight="1">
      <c r="A259" s="187"/>
      <c r="G259" s="195"/>
    </row>
    <row r="260" ht="15.75" customHeight="1">
      <c r="A260" s="187"/>
      <c r="G260" s="195"/>
    </row>
    <row r="261" ht="15.75" customHeight="1">
      <c r="A261" s="187"/>
      <c r="G261" s="195"/>
    </row>
    <row r="262" ht="15.75" customHeight="1">
      <c r="A262" s="187"/>
      <c r="G262" s="195"/>
    </row>
    <row r="263" ht="15.75" customHeight="1">
      <c r="A263" s="187"/>
      <c r="G263" s="195"/>
    </row>
    <row r="264" ht="15.75" customHeight="1">
      <c r="A264" s="187"/>
      <c r="G264" s="195"/>
    </row>
    <row r="265" ht="15.75" customHeight="1">
      <c r="A265" s="187"/>
      <c r="G265" s="195"/>
    </row>
    <row r="266" ht="15.75" customHeight="1">
      <c r="A266" s="187"/>
      <c r="G266" s="195"/>
    </row>
    <row r="267" ht="15.75" customHeight="1">
      <c r="A267" s="187"/>
      <c r="G267" s="195"/>
    </row>
    <row r="268" ht="15.75" customHeight="1">
      <c r="A268" s="187"/>
      <c r="G268" s="195"/>
    </row>
    <row r="269" ht="15.75" customHeight="1">
      <c r="A269" s="187"/>
      <c r="G269" s="195"/>
    </row>
    <row r="270" ht="15.75" customHeight="1">
      <c r="A270" s="187"/>
      <c r="G270" s="195"/>
    </row>
    <row r="271" ht="15.75" customHeight="1">
      <c r="A271" s="187"/>
      <c r="G271" s="195"/>
    </row>
    <row r="272" ht="15.75" customHeight="1">
      <c r="A272" s="187"/>
      <c r="G272" s="195"/>
    </row>
    <row r="273" ht="15.75" customHeight="1">
      <c r="A273" s="187"/>
      <c r="G273" s="195"/>
    </row>
    <row r="274" ht="15.75" customHeight="1">
      <c r="A274" s="187"/>
      <c r="G274" s="195"/>
    </row>
    <row r="275" ht="15.75" customHeight="1">
      <c r="A275" s="187"/>
      <c r="G275" s="195"/>
    </row>
    <row r="276" ht="15.75" customHeight="1">
      <c r="A276" s="187"/>
      <c r="G276" s="195"/>
    </row>
    <row r="277" ht="15.75" customHeight="1">
      <c r="A277" s="187"/>
      <c r="G277" s="195"/>
    </row>
    <row r="278" ht="15.75" customHeight="1">
      <c r="A278" s="187"/>
      <c r="G278" s="195"/>
    </row>
    <row r="279" ht="15.75" customHeight="1">
      <c r="A279" s="187"/>
      <c r="G279" s="195"/>
    </row>
    <row r="280" ht="15.75" customHeight="1">
      <c r="A280" s="187"/>
      <c r="G280" s="195"/>
    </row>
    <row r="281" ht="15.75" customHeight="1">
      <c r="A281" s="187"/>
      <c r="G281" s="195"/>
    </row>
    <row r="282" ht="15.75" customHeight="1">
      <c r="A282" s="187"/>
      <c r="G282" s="195"/>
    </row>
    <row r="283" ht="15.75" customHeight="1">
      <c r="A283" s="187"/>
      <c r="G283" s="195"/>
    </row>
    <row r="284" ht="15.75" customHeight="1">
      <c r="A284" s="187"/>
      <c r="G284" s="195"/>
    </row>
    <row r="285" ht="15.75" customHeight="1">
      <c r="A285" s="187"/>
      <c r="G285" s="195"/>
    </row>
    <row r="286" ht="15.75" customHeight="1">
      <c r="A286" s="187"/>
      <c r="G286" s="195"/>
    </row>
    <row r="287" ht="15.75" customHeight="1">
      <c r="A287" s="187"/>
      <c r="G287" s="195"/>
    </row>
    <row r="288" ht="15.75" customHeight="1">
      <c r="A288" s="187"/>
      <c r="G288" s="195"/>
    </row>
    <row r="289" ht="15.75" customHeight="1">
      <c r="A289" s="187"/>
      <c r="G289" s="195"/>
    </row>
    <row r="290" ht="15.75" customHeight="1">
      <c r="A290" s="187"/>
      <c r="G290" s="195"/>
    </row>
    <row r="291" ht="15.75" customHeight="1">
      <c r="A291" s="187"/>
      <c r="G291" s="195"/>
    </row>
    <row r="292" ht="15.75" customHeight="1">
      <c r="A292" s="187"/>
      <c r="G292" s="195"/>
    </row>
    <row r="293" ht="15.75" customHeight="1">
      <c r="A293" s="187"/>
      <c r="G293" s="195"/>
    </row>
    <row r="294" ht="15.75" customHeight="1">
      <c r="A294" s="187"/>
      <c r="G294" s="195"/>
    </row>
    <row r="295" ht="15.75" customHeight="1">
      <c r="A295" s="187"/>
      <c r="G295" s="195"/>
    </row>
    <row r="296" ht="15.75" customHeight="1">
      <c r="A296" s="187"/>
      <c r="G296" s="195"/>
    </row>
    <row r="297" ht="15.75" customHeight="1">
      <c r="A297" s="187"/>
      <c r="G297" s="195"/>
    </row>
    <row r="298" ht="15.75" customHeight="1">
      <c r="A298" s="187"/>
      <c r="G298" s="195"/>
    </row>
    <row r="299" ht="15.75" customHeight="1">
      <c r="A299" s="187"/>
      <c r="G299" s="195"/>
    </row>
    <row r="300" ht="15.75" customHeight="1">
      <c r="A300" s="187"/>
      <c r="G300" s="195"/>
    </row>
    <row r="301" ht="15.75" customHeight="1">
      <c r="A301" s="187"/>
      <c r="G301" s="195"/>
    </row>
    <row r="302" ht="15.75" customHeight="1">
      <c r="A302" s="187"/>
      <c r="G302" s="195"/>
    </row>
    <row r="303" ht="15.75" customHeight="1">
      <c r="A303" s="187"/>
      <c r="G303" s="195"/>
    </row>
    <row r="304" ht="15.75" customHeight="1">
      <c r="A304" s="187"/>
      <c r="G304" s="195"/>
    </row>
    <row r="305" ht="15.75" customHeight="1">
      <c r="A305" s="187"/>
      <c r="G305" s="195"/>
    </row>
    <row r="306" ht="15.75" customHeight="1">
      <c r="A306" s="187"/>
      <c r="G306" s="195"/>
    </row>
    <row r="307" ht="15.75" customHeight="1">
      <c r="A307" s="187"/>
      <c r="G307" s="195"/>
    </row>
    <row r="308" ht="15.75" customHeight="1">
      <c r="A308" s="187"/>
      <c r="G308" s="195"/>
    </row>
    <row r="309" ht="15.75" customHeight="1">
      <c r="A309" s="187"/>
      <c r="G309" s="195"/>
    </row>
    <row r="310" ht="15.75" customHeight="1">
      <c r="A310" s="187"/>
      <c r="G310" s="195"/>
    </row>
    <row r="311" ht="15.75" customHeight="1">
      <c r="A311" s="187"/>
      <c r="G311" s="195"/>
    </row>
    <row r="312" ht="15.75" customHeight="1">
      <c r="A312" s="187"/>
      <c r="G312" s="195"/>
    </row>
    <row r="313" ht="15.75" customHeight="1">
      <c r="A313" s="187"/>
      <c r="G313" s="195"/>
    </row>
    <row r="314" ht="15.75" customHeight="1">
      <c r="A314" s="187"/>
      <c r="G314" s="195"/>
    </row>
    <row r="315" ht="15.75" customHeight="1">
      <c r="A315" s="187"/>
      <c r="G315" s="195"/>
    </row>
    <row r="316" ht="15.75" customHeight="1">
      <c r="A316" s="187"/>
      <c r="G316" s="195"/>
    </row>
    <row r="317" ht="15.75" customHeight="1">
      <c r="A317" s="187"/>
      <c r="G317" s="195"/>
    </row>
    <row r="318" ht="15.75" customHeight="1">
      <c r="A318" s="187"/>
      <c r="G318" s="195"/>
    </row>
    <row r="319" ht="15.75" customHeight="1">
      <c r="A319" s="187"/>
      <c r="G319" s="195"/>
    </row>
    <row r="320" ht="15.75" customHeight="1">
      <c r="A320" s="187"/>
      <c r="G320" s="195"/>
    </row>
    <row r="321" ht="15.75" customHeight="1">
      <c r="A321" s="187"/>
      <c r="G321" s="195"/>
    </row>
    <row r="322" ht="15.75" customHeight="1">
      <c r="A322" s="187"/>
      <c r="G322" s="195"/>
    </row>
    <row r="323" ht="15.75" customHeight="1">
      <c r="A323" s="187"/>
      <c r="G323" s="195"/>
    </row>
    <row r="324" ht="15.75" customHeight="1">
      <c r="A324" s="187"/>
      <c r="G324" s="195"/>
    </row>
    <row r="325" ht="15.75" customHeight="1">
      <c r="A325" s="187"/>
      <c r="G325" s="195"/>
    </row>
    <row r="326" ht="15.75" customHeight="1">
      <c r="A326" s="187"/>
      <c r="G326" s="195"/>
    </row>
    <row r="327" ht="15.75" customHeight="1">
      <c r="A327" s="187"/>
      <c r="G327" s="195"/>
    </row>
    <row r="328" ht="15.75" customHeight="1">
      <c r="A328" s="187"/>
      <c r="G328" s="195"/>
    </row>
    <row r="329" ht="15.75" customHeight="1">
      <c r="A329" s="187"/>
      <c r="G329" s="195"/>
    </row>
    <row r="330" ht="15.75" customHeight="1">
      <c r="A330" s="187"/>
      <c r="G330" s="195"/>
    </row>
    <row r="331" ht="15.75" customHeight="1">
      <c r="A331" s="187"/>
      <c r="G331" s="195"/>
    </row>
    <row r="332" ht="15.75" customHeight="1">
      <c r="A332" s="187"/>
      <c r="G332" s="195"/>
    </row>
    <row r="333" ht="15.75" customHeight="1">
      <c r="A333" s="187"/>
      <c r="G333" s="195"/>
    </row>
    <row r="334" ht="15.75" customHeight="1">
      <c r="A334" s="187"/>
      <c r="G334" s="195"/>
    </row>
    <row r="335" ht="15.75" customHeight="1">
      <c r="A335" s="187"/>
      <c r="G335" s="195"/>
    </row>
    <row r="336" ht="15.75" customHeight="1">
      <c r="A336" s="187"/>
      <c r="G336" s="195"/>
    </row>
    <row r="337" ht="15.75" customHeight="1">
      <c r="A337" s="187"/>
      <c r="G337" s="195"/>
    </row>
    <row r="338" ht="15.75" customHeight="1">
      <c r="A338" s="187"/>
      <c r="G338" s="195"/>
    </row>
    <row r="339" ht="15.75" customHeight="1">
      <c r="A339" s="187"/>
      <c r="G339" s="195"/>
    </row>
    <row r="340" ht="15.75" customHeight="1">
      <c r="A340" s="187"/>
      <c r="G340" s="195"/>
    </row>
    <row r="341" ht="15.75" customHeight="1">
      <c r="A341" s="187"/>
      <c r="G341" s="195"/>
    </row>
    <row r="342" ht="15.75" customHeight="1">
      <c r="A342" s="187"/>
      <c r="G342" s="195"/>
    </row>
    <row r="343" ht="15.75" customHeight="1">
      <c r="A343" s="187"/>
      <c r="G343" s="195"/>
    </row>
    <row r="344" ht="15.75" customHeight="1">
      <c r="A344" s="187"/>
      <c r="G344" s="195"/>
    </row>
    <row r="345" ht="15.75" customHeight="1">
      <c r="A345" s="187"/>
      <c r="G345" s="195"/>
    </row>
    <row r="346" ht="15.75" customHeight="1">
      <c r="A346" s="187"/>
      <c r="G346" s="195"/>
    </row>
    <row r="347" ht="15.75" customHeight="1">
      <c r="A347" s="187"/>
      <c r="G347" s="195"/>
    </row>
    <row r="348" ht="15.75" customHeight="1">
      <c r="A348" s="187"/>
      <c r="G348" s="195"/>
    </row>
    <row r="349" ht="15.75" customHeight="1">
      <c r="A349" s="187"/>
      <c r="G349" s="195"/>
    </row>
    <row r="350" ht="15.75" customHeight="1">
      <c r="A350" s="187"/>
      <c r="G350" s="195"/>
    </row>
    <row r="351" ht="15.75" customHeight="1">
      <c r="A351" s="187"/>
      <c r="G351" s="195"/>
    </row>
    <row r="352" ht="15.75" customHeight="1">
      <c r="A352" s="187"/>
      <c r="G352" s="195"/>
    </row>
    <row r="353" ht="15.75" customHeight="1">
      <c r="A353" s="187"/>
      <c r="G353" s="195"/>
    </row>
    <row r="354" ht="15.75" customHeight="1">
      <c r="A354" s="187"/>
      <c r="G354" s="195"/>
    </row>
    <row r="355" ht="15.75" customHeight="1">
      <c r="A355" s="187"/>
      <c r="G355" s="195"/>
    </row>
    <row r="356" ht="15.75" customHeight="1">
      <c r="A356" s="187"/>
      <c r="G356" s="195"/>
    </row>
    <row r="357" ht="15.75" customHeight="1">
      <c r="A357" s="187"/>
      <c r="G357" s="195"/>
    </row>
    <row r="358" ht="15.75" customHeight="1">
      <c r="A358" s="187"/>
      <c r="G358" s="195"/>
    </row>
    <row r="359" ht="15.75" customHeight="1">
      <c r="A359" s="187"/>
      <c r="G359" s="195"/>
    </row>
    <row r="360" ht="15.75" customHeight="1">
      <c r="A360" s="187"/>
      <c r="G360" s="195"/>
    </row>
    <row r="361" ht="15.75" customHeight="1">
      <c r="A361" s="187"/>
      <c r="G361" s="195"/>
    </row>
    <row r="362" ht="15.75" customHeight="1">
      <c r="A362" s="187"/>
      <c r="G362" s="195"/>
    </row>
    <row r="363" ht="15.75" customHeight="1">
      <c r="A363" s="187"/>
      <c r="G363" s="195"/>
    </row>
    <row r="364" ht="15.75" customHeight="1">
      <c r="A364" s="187"/>
      <c r="G364" s="195"/>
    </row>
    <row r="365" ht="15.75" customHeight="1">
      <c r="A365" s="187"/>
      <c r="G365" s="195"/>
    </row>
    <row r="366" ht="15.75" customHeight="1">
      <c r="A366" s="187"/>
      <c r="G366" s="195"/>
    </row>
    <row r="367" ht="15.75" customHeight="1">
      <c r="A367" s="187"/>
      <c r="G367" s="195"/>
    </row>
    <row r="368" ht="15.75" customHeight="1">
      <c r="A368" s="187"/>
      <c r="G368" s="195"/>
    </row>
    <row r="369" ht="15.75" customHeight="1">
      <c r="A369" s="187"/>
      <c r="G369" s="195"/>
    </row>
    <row r="370" ht="15.75" customHeight="1">
      <c r="A370" s="187"/>
      <c r="G370" s="195"/>
    </row>
    <row r="371" ht="15.75" customHeight="1">
      <c r="A371" s="187"/>
      <c r="G371" s="195"/>
    </row>
    <row r="372" ht="15.75" customHeight="1">
      <c r="A372" s="187"/>
      <c r="G372" s="195"/>
    </row>
    <row r="373" ht="15.75" customHeight="1">
      <c r="A373" s="187"/>
      <c r="G373" s="195"/>
    </row>
    <row r="374" ht="15.75" customHeight="1">
      <c r="A374" s="187"/>
      <c r="G374" s="195"/>
    </row>
    <row r="375" ht="15.75" customHeight="1">
      <c r="A375" s="187"/>
      <c r="G375" s="195"/>
    </row>
    <row r="376" ht="15.75" customHeight="1">
      <c r="A376" s="187"/>
      <c r="G376" s="195"/>
    </row>
    <row r="377" ht="15.75" customHeight="1">
      <c r="A377" s="187"/>
      <c r="G377" s="195"/>
    </row>
    <row r="378" ht="15.75" customHeight="1">
      <c r="A378" s="187"/>
      <c r="G378" s="195"/>
    </row>
    <row r="379" ht="15.75" customHeight="1">
      <c r="A379" s="187"/>
      <c r="G379" s="195"/>
    </row>
    <row r="380" ht="15.75" customHeight="1">
      <c r="A380" s="187"/>
      <c r="G380" s="195"/>
    </row>
    <row r="381" ht="15.75" customHeight="1">
      <c r="A381" s="187"/>
      <c r="G381" s="195"/>
    </row>
    <row r="382" ht="15.75" customHeight="1">
      <c r="A382" s="187"/>
      <c r="G382" s="195"/>
    </row>
    <row r="383" ht="15.75" customHeight="1">
      <c r="A383" s="187"/>
      <c r="G383" s="195"/>
    </row>
    <row r="384" ht="15.75" customHeight="1">
      <c r="A384" s="187"/>
      <c r="G384" s="195"/>
    </row>
    <row r="385" ht="15.75" customHeight="1">
      <c r="A385" s="187"/>
      <c r="G385" s="195"/>
    </row>
    <row r="386" ht="15.75" customHeight="1">
      <c r="A386" s="187"/>
      <c r="G386" s="195"/>
    </row>
    <row r="387" ht="15.75" customHeight="1">
      <c r="A387" s="187"/>
      <c r="G387" s="195"/>
    </row>
    <row r="388" ht="15.75" customHeight="1">
      <c r="A388" s="187"/>
      <c r="G388" s="195"/>
    </row>
    <row r="389" ht="15.75" customHeight="1">
      <c r="A389" s="187"/>
      <c r="G389" s="195"/>
    </row>
    <row r="390" ht="15.75" customHeight="1">
      <c r="A390" s="187"/>
      <c r="G390" s="195"/>
    </row>
    <row r="391" ht="15.75" customHeight="1">
      <c r="A391" s="187"/>
      <c r="G391" s="195"/>
    </row>
    <row r="392" ht="15.75" customHeight="1">
      <c r="A392" s="187"/>
      <c r="G392" s="195"/>
    </row>
    <row r="393" ht="15.75" customHeight="1">
      <c r="A393" s="187"/>
      <c r="G393" s="195"/>
    </row>
    <row r="394" ht="15.75" customHeight="1">
      <c r="A394" s="187"/>
      <c r="G394" s="195"/>
    </row>
    <row r="395" ht="15.75" customHeight="1">
      <c r="A395" s="187"/>
      <c r="G395" s="195"/>
    </row>
    <row r="396" ht="15.75" customHeight="1">
      <c r="A396" s="187"/>
      <c r="G396" s="195"/>
    </row>
    <row r="397" ht="15.75" customHeight="1">
      <c r="A397" s="187"/>
      <c r="G397" s="195"/>
    </row>
    <row r="398" ht="15.75" customHeight="1">
      <c r="A398" s="187"/>
      <c r="G398" s="195"/>
    </row>
    <row r="399" ht="15.75" customHeight="1">
      <c r="A399" s="187"/>
      <c r="G399" s="195"/>
    </row>
    <row r="400" ht="15.75" customHeight="1">
      <c r="A400" s="187"/>
      <c r="G400" s="195"/>
    </row>
    <row r="401" ht="15.75" customHeight="1">
      <c r="A401" s="187"/>
      <c r="G401" s="195"/>
    </row>
    <row r="402" ht="15.75" customHeight="1">
      <c r="A402" s="187"/>
      <c r="G402" s="195"/>
    </row>
    <row r="403" ht="15.75" customHeight="1">
      <c r="A403" s="187"/>
      <c r="G403" s="195"/>
    </row>
    <row r="404" ht="15.75" customHeight="1">
      <c r="A404" s="187"/>
      <c r="G404" s="195"/>
    </row>
    <row r="405" ht="15.75" customHeight="1">
      <c r="A405" s="187"/>
      <c r="G405" s="195"/>
    </row>
    <row r="406" ht="15.75" customHeight="1">
      <c r="A406" s="187"/>
      <c r="G406" s="195"/>
    </row>
    <row r="407" ht="15.75" customHeight="1">
      <c r="A407" s="187"/>
      <c r="G407" s="195"/>
    </row>
    <row r="408" ht="15.75" customHeight="1">
      <c r="A408" s="187"/>
      <c r="G408" s="195"/>
    </row>
    <row r="409" ht="15.75" customHeight="1">
      <c r="A409" s="187"/>
      <c r="G409" s="195"/>
    </row>
    <row r="410" ht="15.75" customHeight="1">
      <c r="A410" s="187"/>
      <c r="G410" s="195"/>
    </row>
    <row r="411" ht="15.75" customHeight="1">
      <c r="A411" s="187"/>
      <c r="G411" s="195"/>
    </row>
    <row r="412" ht="15.75" customHeight="1">
      <c r="A412" s="187"/>
      <c r="G412" s="195"/>
    </row>
    <row r="413" ht="15.75" customHeight="1">
      <c r="A413" s="187"/>
      <c r="G413" s="195"/>
    </row>
    <row r="414" ht="15.75" customHeight="1">
      <c r="A414" s="187"/>
      <c r="G414" s="195"/>
    </row>
    <row r="415" ht="15.75" customHeight="1">
      <c r="A415" s="187"/>
      <c r="G415" s="195"/>
    </row>
    <row r="416" ht="15.75" customHeight="1">
      <c r="A416" s="187"/>
      <c r="G416" s="195"/>
    </row>
    <row r="417" ht="15.75" customHeight="1">
      <c r="A417" s="187"/>
      <c r="G417" s="195"/>
    </row>
    <row r="418" ht="15.75" customHeight="1">
      <c r="A418" s="187"/>
      <c r="G418" s="195"/>
    </row>
    <row r="419" ht="15.75" customHeight="1">
      <c r="A419" s="187"/>
      <c r="G419" s="195"/>
    </row>
    <row r="420" ht="15.75" customHeight="1">
      <c r="A420" s="187"/>
      <c r="G420" s="195"/>
    </row>
    <row r="421" ht="15.75" customHeight="1">
      <c r="A421" s="187"/>
      <c r="G421" s="195"/>
    </row>
    <row r="422" ht="15.75" customHeight="1">
      <c r="A422" s="187"/>
      <c r="G422" s="195"/>
    </row>
    <row r="423" ht="15.75" customHeight="1">
      <c r="A423" s="187"/>
      <c r="G423" s="195"/>
    </row>
    <row r="424" ht="15.75" customHeight="1">
      <c r="A424" s="187"/>
      <c r="G424" s="195"/>
    </row>
    <row r="425" ht="15.75" customHeight="1">
      <c r="A425" s="187"/>
      <c r="G425" s="195"/>
    </row>
    <row r="426" ht="15.75" customHeight="1">
      <c r="A426" s="187"/>
      <c r="G426" s="195"/>
    </row>
    <row r="427" ht="15.75" customHeight="1">
      <c r="A427" s="187"/>
      <c r="G427" s="195"/>
    </row>
    <row r="428" ht="15.75" customHeight="1">
      <c r="A428" s="187"/>
      <c r="G428" s="195"/>
    </row>
    <row r="429" ht="15.75" customHeight="1">
      <c r="A429" s="187"/>
      <c r="G429" s="195"/>
    </row>
    <row r="430" ht="15.75" customHeight="1">
      <c r="A430" s="187"/>
      <c r="G430" s="195"/>
    </row>
    <row r="431" ht="15.75" customHeight="1">
      <c r="A431" s="187"/>
      <c r="G431" s="195"/>
    </row>
    <row r="432" ht="15.75" customHeight="1">
      <c r="A432" s="187"/>
      <c r="G432" s="195"/>
    </row>
    <row r="433" ht="15.75" customHeight="1">
      <c r="A433" s="187"/>
      <c r="G433" s="195"/>
    </row>
    <row r="434" ht="15.75" customHeight="1">
      <c r="A434" s="187"/>
      <c r="G434" s="195"/>
    </row>
    <row r="435" ht="15.75" customHeight="1">
      <c r="A435" s="187"/>
      <c r="G435" s="195"/>
    </row>
    <row r="436" ht="15.75" customHeight="1">
      <c r="A436" s="187"/>
      <c r="G436" s="195"/>
    </row>
    <row r="437" ht="15.75" customHeight="1">
      <c r="A437" s="187"/>
      <c r="G437" s="195"/>
    </row>
    <row r="438" ht="15.75" customHeight="1">
      <c r="A438" s="187"/>
      <c r="G438" s="195"/>
    </row>
    <row r="439" ht="15.75" customHeight="1">
      <c r="A439" s="187"/>
      <c r="G439" s="195"/>
    </row>
    <row r="440" ht="15.75" customHeight="1">
      <c r="A440" s="187"/>
      <c r="G440" s="195"/>
    </row>
    <row r="441" ht="15.75" customHeight="1">
      <c r="A441" s="187"/>
      <c r="G441" s="195"/>
    </row>
    <row r="442" ht="15.75" customHeight="1">
      <c r="A442" s="187"/>
      <c r="G442" s="195"/>
    </row>
    <row r="443" ht="15.75" customHeight="1">
      <c r="A443" s="187"/>
      <c r="G443" s="195"/>
    </row>
    <row r="444" ht="15.75" customHeight="1">
      <c r="A444" s="187"/>
      <c r="G444" s="195"/>
    </row>
    <row r="445" ht="15.75" customHeight="1">
      <c r="A445" s="187"/>
      <c r="G445" s="195"/>
    </row>
    <row r="446" ht="15.75" customHeight="1">
      <c r="A446" s="187"/>
      <c r="G446" s="195"/>
    </row>
    <row r="447" ht="15.75" customHeight="1">
      <c r="A447" s="187"/>
      <c r="G447" s="195"/>
    </row>
    <row r="448" ht="15.75" customHeight="1">
      <c r="A448" s="187"/>
      <c r="G448" s="195"/>
    </row>
    <row r="449" ht="15.75" customHeight="1">
      <c r="A449" s="187"/>
      <c r="G449" s="195"/>
    </row>
    <row r="450" ht="15.75" customHeight="1">
      <c r="A450" s="187"/>
      <c r="G450" s="195"/>
    </row>
    <row r="451" ht="15.75" customHeight="1">
      <c r="A451" s="187"/>
      <c r="G451" s="195"/>
    </row>
    <row r="452" ht="15.75" customHeight="1">
      <c r="A452" s="187"/>
      <c r="G452" s="195"/>
    </row>
    <row r="453" ht="15.75" customHeight="1">
      <c r="A453" s="187"/>
      <c r="G453" s="195"/>
    </row>
    <row r="454" ht="15.75" customHeight="1">
      <c r="A454" s="187"/>
      <c r="G454" s="195"/>
    </row>
    <row r="455" ht="15.75" customHeight="1">
      <c r="A455" s="187"/>
      <c r="G455" s="195"/>
    </row>
    <row r="456" ht="15.75" customHeight="1">
      <c r="A456" s="187"/>
      <c r="G456" s="195"/>
    </row>
    <row r="457" ht="15.75" customHeight="1">
      <c r="A457" s="187"/>
      <c r="G457" s="195"/>
    </row>
    <row r="458" ht="15.75" customHeight="1">
      <c r="A458" s="187"/>
      <c r="G458" s="195"/>
    </row>
    <row r="459" ht="15.75" customHeight="1">
      <c r="A459" s="187"/>
      <c r="G459" s="195"/>
    </row>
    <row r="460" ht="15.75" customHeight="1">
      <c r="A460" s="187"/>
      <c r="G460" s="195"/>
    </row>
    <row r="461" ht="15.75" customHeight="1">
      <c r="A461" s="187"/>
      <c r="G461" s="195"/>
    </row>
    <row r="462" ht="15.75" customHeight="1">
      <c r="A462" s="187"/>
      <c r="G462" s="195"/>
    </row>
    <row r="463" ht="15.75" customHeight="1">
      <c r="A463" s="187"/>
      <c r="G463" s="195"/>
    </row>
    <row r="464" ht="15.75" customHeight="1">
      <c r="A464" s="187"/>
      <c r="G464" s="195"/>
    </row>
    <row r="465" ht="15.75" customHeight="1">
      <c r="A465" s="187"/>
      <c r="G465" s="195"/>
    </row>
    <row r="466" ht="15.75" customHeight="1">
      <c r="A466" s="187"/>
      <c r="G466" s="195"/>
    </row>
    <row r="467" ht="15.75" customHeight="1">
      <c r="A467" s="187"/>
      <c r="G467" s="195"/>
    </row>
    <row r="468" ht="15.75" customHeight="1">
      <c r="A468" s="187"/>
      <c r="G468" s="195"/>
    </row>
    <row r="469" ht="15.75" customHeight="1">
      <c r="A469" s="187"/>
      <c r="G469" s="195"/>
    </row>
    <row r="470" ht="15.75" customHeight="1">
      <c r="A470" s="187"/>
      <c r="G470" s="195"/>
    </row>
    <row r="471" ht="15.75" customHeight="1">
      <c r="A471" s="187"/>
      <c r="G471" s="195"/>
    </row>
    <row r="472" ht="15.75" customHeight="1">
      <c r="A472" s="187"/>
      <c r="G472" s="195"/>
    </row>
    <row r="473" ht="15.75" customHeight="1">
      <c r="A473" s="187"/>
      <c r="G473" s="195"/>
    </row>
    <row r="474" ht="15.75" customHeight="1">
      <c r="A474" s="187"/>
      <c r="G474" s="195"/>
    </row>
    <row r="475" ht="15.75" customHeight="1">
      <c r="A475" s="187"/>
      <c r="G475" s="195"/>
    </row>
    <row r="476" ht="15.75" customHeight="1">
      <c r="A476" s="187"/>
      <c r="G476" s="195"/>
    </row>
    <row r="477" ht="15.75" customHeight="1">
      <c r="A477" s="187"/>
      <c r="G477" s="195"/>
    </row>
    <row r="478" ht="15.75" customHeight="1">
      <c r="A478" s="187"/>
      <c r="G478" s="195"/>
    </row>
    <row r="479" ht="15.75" customHeight="1">
      <c r="A479" s="187"/>
      <c r="G479" s="195"/>
    </row>
    <row r="480" ht="15.75" customHeight="1">
      <c r="A480" s="187"/>
      <c r="G480" s="195"/>
    </row>
    <row r="481" ht="15.75" customHeight="1">
      <c r="A481" s="187"/>
      <c r="G481" s="195"/>
    </row>
    <row r="482" ht="15.75" customHeight="1">
      <c r="A482" s="187"/>
      <c r="G482" s="195"/>
    </row>
    <row r="483" ht="15.75" customHeight="1">
      <c r="A483" s="187"/>
      <c r="G483" s="195"/>
    </row>
    <row r="484" ht="15.75" customHeight="1">
      <c r="A484" s="187"/>
      <c r="G484" s="195"/>
    </row>
    <row r="485" ht="15.75" customHeight="1">
      <c r="A485" s="187"/>
      <c r="G485" s="195"/>
    </row>
    <row r="486" ht="15.75" customHeight="1">
      <c r="A486" s="187"/>
      <c r="G486" s="195"/>
    </row>
    <row r="487" ht="15.75" customHeight="1">
      <c r="A487" s="187"/>
      <c r="G487" s="195"/>
    </row>
    <row r="488" ht="15.75" customHeight="1">
      <c r="A488" s="187"/>
      <c r="G488" s="195"/>
    </row>
    <row r="489" ht="15.75" customHeight="1">
      <c r="A489" s="187"/>
      <c r="G489" s="195"/>
    </row>
    <row r="490" ht="15.75" customHeight="1">
      <c r="A490" s="187"/>
      <c r="G490" s="195"/>
    </row>
    <row r="491" ht="15.75" customHeight="1">
      <c r="A491" s="187"/>
      <c r="G491" s="195"/>
    </row>
    <row r="492" ht="15.75" customHeight="1">
      <c r="A492" s="187"/>
      <c r="G492" s="195"/>
    </row>
    <row r="493" ht="15.75" customHeight="1">
      <c r="A493" s="187"/>
      <c r="G493" s="195"/>
    </row>
    <row r="494" ht="15.75" customHeight="1">
      <c r="A494" s="187"/>
      <c r="G494" s="195"/>
    </row>
    <row r="495" ht="15.75" customHeight="1">
      <c r="A495" s="187"/>
      <c r="G495" s="195"/>
    </row>
    <row r="496" ht="15.75" customHeight="1">
      <c r="A496" s="187"/>
      <c r="G496" s="195"/>
    </row>
    <row r="497" ht="15.75" customHeight="1">
      <c r="A497" s="187"/>
      <c r="G497" s="195"/>
    </row>
    <row r="498" ht="15.75" customHeight="1">
      <c r="A498" s="187"/>
      <c r="G498" s="195"/>
    </row>
    <row r="499" ht="15.75" customHeight="1">
      <c r="A499" s="187"/>
      <c r="G499" s="195"/>
    </row>
    <row r="500" ht="15.75" customHeight="1">
      <c r="A500" s="187"/>
      <c r="G500" s="195"/>
    </row>
    <row r="501" ht="15.75" customHeight="1">
      <c r="A501" s="187"/>
      <c r="G501" s="195"/>
    </row>
    <row r="502" ht="15.75" customHeight="1">
      <c r="A502" s="187"/>
      <c r="G502" s="195"/>
    </row>
    <row r="503" ht="15.75" customHeight="1">
      <c r="A503" s="187"/>
      <c r="G503" s="195"/>
    </row>
    <row r="504" ht="15.75" customHeight="1">
      <c r="A504" s="187"/>
      <c r="G504" s="195"/>
    </row>
    <row r="505" ht="15.75" customHeight="1">
      <c r="A505" s="187"/>
      <c r="G505" s="195"/>
    </row>
    <row r="506" ht="15.75" customHeight="1">
      <c r="A506" s="187"/>
      <c r="G506" s="195"/>
    </row>
    <row r="507" ht="15.75" customHeight="1">
      <c r="A507" s="187"/>
      <c r="G507" s="195"/>
    </row>
    <row r="508" ht="15.75" customHeight="1">
      <c r="A508" s="187"/>
      <c r="G508" s="195"/>
    </row>
    <row r="509" ht="15.75" customHeight="1">
      <c r="A509" s="187"/>
      <c r="G509" s="195"/>
    </row>
    <row r="510" ht="15.75" customHeight="1">
      <c r="A510" s="187"/>
      <c r="G510" s="195"/>
    </row>
    <row r="511" ht="15.75" customHeight="1">
      <c r="A511" s="187"/>
      <c r="G511" s="195"/>
    </row>
    <row r="512" ht="15.75" customHeight="1">
      <c r="A512" s="187"/>
      <c r="G512" s="195"/>
    </row>
    <row r="513" ht="15.75" customHeight="1">
      <c r="A513" s="187"/>
      <c r="G513" s="195"/>
    </row>
    <row r="514" ht="15.75" customHeight="1">
      <c r="A514" s="187"/>
      <c r="G514" s="195"/>
    </row>
    <row r="515" ht="15.75" customHeight="1">
      <c r="A515" s="187"/>
      <c r="G515" s="195"/>
    </row>
    <row r="516" ht="15.75" customHeight="1">
      <c r="A516" s="187"/>
      <c r="G516" s="195"/>
    </row>
    <row r="517" ht="15.75" customHeight="1">
      <c r="A517" s="187"/>
      <c r="G517" s="195"/>
    </row>
    <row r="518" ht="15.75" customHeight="1">
      <c r="A518" s="187"/>
      <c r="G518" s="195"/>
    </row>
    <row r="519" ht="15.75" customHeight="1">
      <c r="A519" s="187"/>
      <c r="G519" s="195"/>
    </row>
    <row r="520" ht="15.75" customHeight="1">
      <c r="A520" s="187"/>
      <c r="G520" s="195"/>
    </row>
    <row r="521" ht="15.75" customHeight="1">
      <c r="A521" s="187"/>
      <c r="G521" s="195"/>
    </row>
    <row r="522" ht="15.75" customHeight="1">
      <c r="A522" s="187"/>
      <c r="G522" s="195"/>
    </row>
    <row r="523" ht="15.75" customHeight="1">
      <c r="A523" s="187"/>
      <c r="G523" s="195"/>
    </row>
    <row r="524" ht="15.75" customHeight="1">
      <c r="A524" s="187"/>
      <c r="G524" s="195"/>
    </row>
    <row r="525" ht="15.75" customHeight="1">
      <c r="A525" s="187"/>
      <c r="G525" s="195"/>
    </row>
    <row r="526" ht="15.75" customHeight="1">
      <c r="A526" s="187"/>
      <c r="G526" s="195"/>
    </row>
    <row r="527" ht="15.75" customHeight="1">
      <c r="A527" s="187"/>
      <c r="G527" s="195"/>
    </row>
    <row r="528" ht="15.75" customHeight="1">
      <c r="A528" s="187"/>
      <c r="G528" s="195"/>
    </row>
    <row r="529" ht="15.75" customHeight="1">
      <c r="A529" s="187"/>
      <c r="G529" s="195"/>
    </row>
    <row r="530" ht="15.75" customHeight="1">
      <c r="A530" s="187"/>
      <c r="G530" s="195"/>
    </row>
    <row r="531" ht="15.75" customHeight="1">
      <c r="A531" s="187"/>
      <c r="G531" s="195"/>
    </row>
    <row r="532" ht="15.75" customHeight="1">
      <c r="A532" s="187"/>
      <c r="G532" s="195"/>
    </row>
    <row r="533" ht="15.75" customHeight="1">
      <c r="A533" s="187"/>
      <c r="G533" s="195"/>
    </row>
    <row r="534" ht="15.75" customHeight="1">
      <c r="A534" s="187"/>
      <c r="G534" s="195"/>
    </row>
    <row r="535" ht="15.75" customHeight="1">
      <c r="A535" s="187"/>
      <c r="G535" s="195"/>
    </row>
    <row r="536" ht="15.75" customHeight="1">
      <c r="A536" s="187"/>
      <c r="G536" s="195"/>
    </row>
    <row r="537" ht="15.75" customHeight="1">
      <c r="A537" s="187"/>
      <c r="G537" s="195"/>
    </row>
    <row r="538" ht="15.75" customHeight="1">
      <c r="A538" s="187"/>
      <c r="G538" s="195"/>
    </row>
    <row r="539" ht="15.75" customHeight="1">
      <c r="A539" s="187"/>
      <c r="G539" s="195"/>
    </row>
    <row r="540" ht="15.75" customHeight="1">
      <c r="A540" s="187"/>
      <c r="G540" s="195"/>
    </row>
    <row r="541" ht="15.75" customHeight="1">
      <c r="A541" s="187"/>
      <c r="G541" s="195"/>
    </row>
    <row r="542" ht="15.75" customHeight="1">
      <c r="A542" s="187"/>
      <c r="G542" s="195"/>
    </row>
    <row r="543" ht="15.75" customHeight="1">
      <c r="A543" s="187"/>
      <c r="G543" s="195"/>
    </row>
    <row r="544" ht="15.75" customHeight="1">
      <c r="A544" s="187"/>
      <c r="G544" s="195"/>
    </row>
    <row r="545" ht="15.75" customHeight="1">
      <c r="A545" s="187"/>
      <c r="G545" s="195"/>
    </row>
    <row r="546" ht="15.75" customHeight="1">
      <c r="A546" s="187"/>
      <c r="G546" s="195"/>
    </row>
    <row r="547" ht="15.75" customHeight="1">
      <c r="A547" s="187"/>
      <c r="G547" s="195"/>
    </row>
    <row r="548" ht="15.75" customHeight="1">
      <c r="A548" s="187"/>
      <c r="G548" s="195"/>
    </row>
    <row r="549" ht="15.75" customHeight="1">
      <c r="A549" s="187"/>
      <c r="G549" s="195"/>
    </row>
    <row r="550" ht="15.75" customHeight="1">
      <c r="A550" s="187"/>
      <c r="G550" s="195"/>
    </row>
    <row r="551" ht="15.75" customHeight="1">
      <c r="A551" s="187"/>
      <c r="G551" s="195"/>
    </row>
    <row r="552" ht="15.75" customHeight="1">
      <c r="A552" s="187"/>
      <c r="G552" s="195"/>
    </row>
    <row r="553" ht="15.75" customHeight="1">
      <c r="A553" s="187"/>
      <c r="G553" s="195"/>
    </row>
    <row r="554" ht="15.75" customHeight="1">
      <c r="A554" s="187"/>
      <c r="G554" s="195"/>
    </row>
    <row r="555" ht="15.75" customHeight="1">
      <c r="A555" s="187"/>
      <c r="G555" s="195"/>
    </row>
    <row r="556" ht="15.75" customHeight="1">
      <c r="A556" s="187"/>
      <c r="G556" s="195"/>
    </row>
    <row r="557" ht="15.75" customHeight="1">
      <c r="A557" s="187"/>
      <c r="G557" s="195"/>
    </row>
    <row r="558" ht="15.75" customHeight="1">
      <c r="A558" s="187"/>
      <c r="G558" s="195"/>
    </row>
    <row r="559" ht="15.75" customHeight="1">
      <c r="A559" s="187"/>
      <c r="G559" s="195"/>
    </row>
    <row r="560" ht="15.75" customHeight="1">
      <c r="A560" s="187"/>
      <c r="G560" s="195"/>
    </row>
    <row r="561" ht="15.75" customHeight="1">
      <c r="A561" s="187"/>
      <c r="G561" s="195"/>
    </row>
    <row r="562" ht="15.75" customHeight="1">
      <c r="A562" s="187"/>
      <c r="G562" s="195"/>
    </row>
    <row r="563" ht="15.75" customHeight="1">
      <c r="A563" s="187"/>
      <c r="G563" s="195"/>
    </row>
    <row r="564" ht="15.75" customHeight="1">
      <c r="A564" s="187"/>
      <c r="G564" s="195"/>
    </row>
    <row r="565" ht="15.75" customHeight="1">
      <c r="A565" s="187"/>
      <c r="G565" s="195"/>
    </row>
    <row r="566" ht="15.75" customHeight="1">
      <c r="A566" s="187"/>
      <c r="G566" s="195"/>
    </row>
    <row r="567" ht="15.75" customHeight="1">
      <c r="A567" s="187"/>
      <c r="G567" s="195"/>
    </row>
    <row r="568" ht="15.75" customHeight="1">
      <c r="A568" s="187"/>
      <c r="G568" s="195"/>
    </row>
    <row r="569" ht="15.75" customHeight="1">
      <c r="A569" s="187"/>
      <c r="G569" s="195"/>
    </row>
    <row r="570" ht="15.75" customHeight="1">
      <c r="A570" s="187"/>
      <c r="G570" s="195"/>
    </row>
    <row r="571" ht="15.75" customHeight="1">
      <c r="A571" s="187"/>
      <c r="G571" s="195"/>
    </row>
    <row r="572" ht="15.75" customHeight="1">
      <c r="A572" s="187"/>
      <c r="G572" s="195"/>
    </row>
    <row r="573" ht="15.75" customHeight="1">
      <c r="A573" s="187"/>
      <c r="G573" s="195"/>
    </row>
    <row r="574" ht="15.75" customHeight="1">
      <c r="A574" s="187"/>
      <c r="G574" s="195"/>
    </row>
    <row r="575" ht="15.75" customHeight="1">
      <c r="A575" s="187"/>
      <c r="G575" s="195"/>
    </row>
    <row r="576" ht="15.75" customHeight="1">
      <c r="A576" s="187"/>
      <c r="G576" s="195"/>
    </row>
    <row r="577" ht="15.75" customHeight="1">
      <c r="A577" s="187"/>
      <c r="G577" s="195"/>
    </row>
    <row r="578" ht="15.75" customHeight="1">
      <c r="A578" s="187"/>
      <c r="G578" s="195"/>
    </row>
    <row r="579" ht="15.75" customHeight="1">
      <c r="A579" s="187"/>
      <c r="G579" s="195"/>
    </row>
    <row r="580" ht="15.75" customHeight="1">
      <c r="A580" s="187"/>
      <c r="G580" s="195"/>
    </row>
    <row r="581" ht="15.75" customHeight="1">
      <c r="A581" s="187"/>
      <c r="G581" s="195"/>
    </row>
    <row r="582" ht="15.75" customHeight="1">
      <c r="A582" s="187"/>
      <c r="G582" s="195"/>
    </row>
    <row r="583" ht="15.75" customHeight="1">
      <c r="A583" s="187"/>
      <c r="G583" s="195"/>
    </row>
    <row r="584" ht="15.75" customHeight="1">
      <c r="A584" s="187"/>
      <c r="G584" s="195"/>
    </row>
    <row r="585" ht="15.75" customHeight="1">
      <c r="A585" s="187"/>
      <c r="G585" s="195"/>
    </row>
    <row r="586" ht="15.75" customHeight="1">
      <c r="A586" s="187"/>
      <c r="G586" s="195"/>
    </row>
    <row r="587" ht="15.75" customHeight="1">
      <c r="A587" s="187"/>
      <c r="G587" s="195"/>
    </row>
    <row r="588" ht="15.75" customHeight="1">
      <c r="A588" s="187"/>
      <c r="G588" s="195"/>
    </row>
    <row r="589" ht="15.75" customHeight="1">
      <c r="A589" s="187"/>
      <c r="G589" s="195"/>
    </row>
    <row r="590" ht="15.75" customHeight="1">
      <c r="A590" s="187"/>
      <c r="G590" s="195"/>
    </row>
    <row r="591" ht="15.75" customHeight="1">
      <c r="A591" s="187"/>
      <c r="G591" s="195"/>
    </row>
    <row r="592" ht="15.75" customHeight="1">
      <c r="A592" s="187"/>
      <c r="G592" s="195"/>
    </row>
    <row r="593" ht="15.75" customHeight="1">
      <c r="A593" s="187"/>
      <c r="G593" s="195"/>
    </row>
    <row r="594" ht="15.75" customHeight="1">
      <c r="A594" s="187"/>
      <c r="G594" s="195"/>
    </row>
    <row r="595" ht="15.75" customHeight="1">
      <c r="A595" s="187"/>
      <c r="G595" s="195"/>
    </row>
    <row r="596" ht="15.75" customHeight="1">
      <c r="A596" s="187"/>
      <c r="G596" s="195"/>
    </row>
    <row r="597" ht="15.75" customHeight="1">
      <c r="A597" s="187"/>
      <c r="G597" s="195"/>
    </row>
    <row r="598" ht="15.75" customHeight="1">
      <c r="A598" s="187"/>
      <c r="G598" s="195"/>
    </row>
    <row r="599" ht="15.75" customHeight="1">
      <c r="A599" s="187"/>
      <c r="G599" s="195"/>
    </row>
    <row r="600" ht="15.75" customHeight="1">
      <c r="A600" s="187"/>
      <c r="G600" s="195"/>
    </row>
    <row r="601" ht="15.75" customHeight="1">
      <c r="A601" s="187"/>
      <c r="G601" s="195"/>
    </row>
    <row r="602" ht="15.75" customHeight="1">
      <c r="A602" s="187"/>
      <c r="G602" s="195"/>
    </row>
    <row r="603" ht="15.75" customHeight="1">
      <c r="A603" s="187"/>
      <c r="G603" s="195"/>
    </row>
    <row r="604" ht="15.75" customHeight="1">
      <c r="A604" s="187"/>
      <c r="G604" s="195"/>
    </row>
    <row r="605" ht="15.75" customHeight="1">
      <c r="A605" s="187"/>
      <c r="G605" s="195"/>
    </row>
    <row r="606" ht="15.75" customHeight="1">
      <c r="A606" s="187"/>
      <c r="G606" s="195"/>
    </row>
    <row r="607" ht="15.75" customHeight="1">
      <c r="A607" s="187"/>
      <c r="G607" s="195"/>
    </row>
    <row r="608" ht="15.75" customHeight="1">
      <c r="A608" s="187"/>
      <c r="G608" s="195"/>
    </row>
    <row r="609" ht="15.75" customHeight="1">
      <c r="A609" s="187"/>
      <c r="G609" s="195"/>
    </row>
    <row r="610" ht="15.75" customHeight="1">
      <c r="A610" s="187"/>
      <c r="G610" s="195"/>
    </row>
    <row r="611" ht="15.75" customHeight="1">
      <c r="A611" s="187"/>
      <c r="G611" s="195"/>
    </row>
    <row r="612" ht="15.75" customHeight="1">
      <c r="A612" s="187"/>
      <c r="G612" s="195"/>
    </row>
    <row r="613" ht="15.75" customHeight="1">
      <c r="A613" s="187"/>
      <c r="G613" s="195"/>
    </row>
    <row r="614" ht="15.75" customHeight="1">
      <c r="A614" s="187"/>
      <c r="G614" s="195"/>
    </row>
    <row r="615" ht="15.75" customHeight="1">
      <c r="A615" s="187"/>
      <c r="G615" s="195"/>
    </row>
    <row r="616" ht="15.75" customHeight="1">
      <c r="A616" s="187"/>
      <c r="G616" s="195"/>
    </row>
    <row r="617" ht="15.75" customHeight="1">
      <c r="A617" s="187"/>
      <c r="G617" s="195"/>
    </row>
    <row r="618" ht="15.75" customHeight="1">
      <c r="A618" s="187"/>
      <c r="G618" s="195"/>
    </row>
    <row r="619" ht="15.75" customHeight="1">
      <c r="A619" s="187"/>
      <c r="G619" s="195"/>
    </row>
    <row r="620" ht="15.75" customHeight="1">
      <c r="A620" s="187"/>
      <c r="G620" s="195"/>
    </row>
    <row r="621" ht="15.75" customHeight="1">
      <c r="A621" s="187"/>
      <c r="G621" s="195"/>
    </row>
    <row r="622" ht="15.75" customHeight="1">
      <c r="A622" s="187"/>
      <c r="G622" s="195"/>
    </row>
    <row r="623" ht="15.75" customHeight="1">
      <c r="A623" s="187"/>
      <c r="G623" s="195"/>
    </row>
    <row r="624" ht="15.75" customHeight="1">
      <c r="A624" s="187"/>
      <c r="G624" s="195"/>
    </row>
    <row r="625" ht="15.75" customHeight="1">
      <c r="A625" s="187"/>
      <c r="G625" s="195"/>
    </row>
    <row r="626" ht="15.75" customHeight="1">
      <c r="A626" s="187"/>
      <c r="G626" s="195"/>
    </row>
    <row r="627" ht="15.75" customHeight="1">
      <c r="A627" s="187"/>
      <c r="G627" s="195"/>
    </row>
    <row r="628" ht="15.75" customHeight="1">
      <c r="A628" s="187"/>
      <c r="G628" s="195"/>
    </row>
    <row r="629" ht="15.75" customHeight="1">
      <c r="A629" s="187"/>
      <c r="G629" s="195"/>
    </row>
    <row r="630" ht="15.75" customHeight="1">
      <c r="A630" s="187"/>
      <c r="G630" s="195"/>
    </row>
    <row r="631" ht="15.75" customHeight="1">
      <c r="A631" s="187"/>
      <c r="G631" s="195"/>
    </row>
    <row r="632" ht="15.75" customHeight="1">
      <c r="A632" s="187"/>
      <c r="G632" s="195"/>
    </row>
    <row r="633" ht="15.75" customHeight="1">
      <c r="A633" s="187"/>
      <c r="G633" s="195"/>
    </row>
    <row r="634" ht="15.75" customHeight="1">
      <c r="A634" s="187"/>
      <c r="G634" s="195"/>
    </row>
    <row r="635" ht="15.75" customHeight="1">
      <c r="A635" s="187"/>
      <c r="G635" s="195"/>
    </row>
    <row r="636" ht="15.75" customHeight="1">
      <c r="A636" s="187"/>
      <c r="G636" s="195"/>
    </row>
    <row r="637" ht="15.75" customHeight="1">
      <c r="A637" s="187"/>
      <c r="G637" s="195"/>
    </row>
    <row r="638" ht="15.75" customHeight="1">
      <c r="A638" s="187"/>
      <c r="G638" s="195"/>
    </row>
    <row r="639" ht="15.75" customHeight="1">
      <c r="A639" s="187"/>
      <c r="G639" s="195"/>
    </row>
    <row r="640" ht="15.75" customHeight="1">
      <c r="A640" s="187"/>
      <c r="G640" s="195"/>
    </row>
    <row r="641" ht="15.75" customHeight="1">
      <c r="A641" s="187"/>
      <c r="G641" s="195"/>
    </row>
    <row r="642" ht="15.75" customHeight="1">
      <c r="A642" s="187"/>
      <c r="G642" s="195"/>
    </row>
    <row r="643" ht="15.75" customHeight="1">
      <c r="A643" s="187"/>
      <c r="G643" s="195"/>
    </row>
    <row r="644" ht="15.75" customHeight="1">
      <c r="A644" s="187"/>
      <c r="G644" s="195"/>
    </row>
    <row r="645" ht="15.75" customHeight="1">
      <c r="A645" s="187"/>
      <c r="G645" s="195"/>
    </row>
    <row r="646" ht="15.75" customHeight="1">
      <c r="A646" s="187"/>
      <c r="G646" s="195"/>
    </row>
    <row r="647" ht="15.75" customHeight="1">
      <c r="A647" s="187"/>
      <c r="G647" s="195"/>
    </row>
    <row r="648" ht="15.75" customHeight="1">
      <c r="A648" s="187"/>
      <c r="G648" s="195"/>
    </row>
    <row r="649" ht="15.75" customHeight="1">
      <c r="A649" s="187"/>
      <c r="G649" s="195"/>
    </row>
    <row r="650" ht="15.75" customHeight="1">
      <c r="A650" s="187"/>
      <c r="G650" s="195"/>
    </row>
    <row r="651" ht="15.75" customHeight="1">
      <c r="A651" s="187"/>
      <c r="G651" s="195"/>
    </row>
    <row r="652" ht="15.75" customHeight="1">
      <c r="A652" s="187"/>
      <c r="G652" s="195"/>
    </row>
    <row r="653" ht="15.75" customHeight="1">
      <c r="A653" s="187"/>
      <c r="G653" s="195"/>
    </row>
    <row r="654" ht="15.75" customHeight="1">
      <c r="A654" s="187"/>
      <c r="G654" s="195"/>
    </row>
    <row r="655" ht="15.75" customHeight="1">
      <c r="A655" s="187"/>
      <c r="G655" s="195"/>
    </row>
    <row r="656" ht="15.75" customHeight="1">
      <c r="A656" s="187"/>
      <c r="G656" s="195"/>
    </row>
    <row r="657" ht="15.75" customHeight="1">
      <c r="A657" s="187"/>
      <c r="G657" s="195"/>
    </row>
    <row r="658" ht="15.75" customHeight="1">
      <c r="A658" s="187"/>
      <c r="G658" s="195"/>
    </row>
    <row r="659" ht="15.75" customHeight="1">
      <c r="A659" s="187"/>
      <c r="G659" s="195"/>
    </row>
    <row r="660" ht="15.75" customHeight="1">
      <c r="A660" s="187"/>
      <c r="G660" s="195"/>
    </row>
    <row r="661" ht="15.75" customHeight="1">
      <c r="A661" s="187"/>
      <c r="G661" s="195"/>
    </row>
    <row r="662" ht="15.75" customHeight="1">
      <c r="A662" s="187"/>
      <c r="G662" s="195"/>
    </row>
    <row r="663" ht="15.75" customHeight="1">
      <c r="A663" s="187"/>
      <c r="G663" s="195"/>
    </row>
    <row r="664" ht="15.75" customHeight="1">
      <c r="A664" s="187"/>
      <c r="G664" s="195"/>
    </row>
    <row r="665" ht="15.75" customHeight="1">
      <c r="A665" s="187"/>
      <c r="G665" s="195"/>
    </row>
    <row r="666" ht="15.75" customHeight="1">
      <c r="A666" s="187"/>
      <c r="G666" s="195"/>
    </row>
    <row r="667" ht="15.75" customHeight="1">
      <c r="A667" s="187"/>
      <c r="G667" s="195"/>
    </row>
    <row r="668" ht="15.75" customHeight="1">
      <c r="A668" s="187"/>
      <c r="G668" s="195"/>
    </row>
    <row r="669" ht="15.75" customHeight="1">
      <c r="A669" s="187"/>
      <c r="G669" s="195"/>
    </row>
    <row r="670" ht="15.75" customHeight="1">
      <c r="A670" s="187"/>
      <c r="G670" s="195"/>
    </row>
    <row r="671" ht="15.75" customHeight="1">
      <c r="A671" s="187"/>
      <c r="G671" s="195"/>
    </row>
    <row r="672" ht="15.75" customHeight="1">
      <c r="A672" s="187"/>
      <c r="G672" s="195"/>
    </row>
    <row r="673" ht="15.75" customHeight="1">
      <c r="A673" s="187"/>
      <c r="G673" s="195"/>
    </row>
    <row r="674" ht="15.75" customHeight="1">
      <c r="A674" s="187"/>
      <c r="G674" s="195"/>
    </row>
    <row r="675" ht="15.75" customHeight="1">
      <c r="A675" s="187"/>
      <c r="G675" s="195"/>
    </row>
    <row r="676" ht="15.75" customHeight="1">
      <c r="A676" s="187"/>
      <c r="G676" s="195"/>
    </row>
    <row r="677" ht="15.75" customHeight="1">
      <c r="A677" s="187"/>
      <c r="G677" s="195"/>
    </row>
    <row r="678" ht="15.75" customHeight="1">
      <c r="A678" s="187"/>
      <c r="G678" s="195"/>
    </row>
    <row r="679" ht="15.75" customHeight="1">
      <c r="A679" s="187"/>
      <c r="G679" s="195"/>
    </row>
    <row r="680" ht="15.75" customHeight="1">
      <c r="A680" s="187"/>
      <c r="G680" s="195"/>
    </row>
    <row r="681" ht="15.75" customHeight="1">
      <c r="A681" s="187"/>
      <c r="G681" s="195"/>
    </row>
    <row r="682" ht="15.75" customHeight="1">
      <c r="A682" s="187"/>
      <c r="G682" s="195"/>
    </row>
    <row r="683" ht="15.75" customHeight="1">
      <c r="A683" s="187"/>
      <c r="G683" s="195"/>
    </row>
    <row r="684" ht="15.75" customHeight="1">
      <c r="A684" s="187"/>
      <c r="G684" s="195"/>
    </row>
    <row r="685" ht="15.75" customHeight="1">
      <c r="A685" s="187"/>
      <c r="G685" s="195"/>
    </row>
    <row r="686" ht="15.75" customHeight="1">
      <c r="A686" s="187"/>
      <c r="G686" s="195"/>
    </row>
    <row r="687" ht="15.75" customHeight="1">
      <c r="A687" s="187"/>
      <c r="G687" s="195"/>
    </row>
    <row r="688" ht="15.75" customHeight="1">
      <c r="A688" s="187"/>
      <c r="G688" s="195"/>
    </row>
    <row r="689" ht="15.75" customHeight="1">
      <c r="A689" s="187"/>
      <c r="G689" s="195"/>
    </row>
    <row r="690" ht="15.75" customHeight="1">
      <c r="A690" s="187"/>
      <c r="G690" s="195"/>
    </row>
    <row r="691" ht="15.75" customHeight="1">
      <c r="A691" s="187"/>
      <c r="G691" s="195"/>
    </row>
    <row r="692" ht="15.75" customHeight="1">
      <c r="A692" s="187"/>
      <c r="G692" s="195"/>
    </row>
    <row r="693" ht="15.75" customHeight="1">
      <c r="A693" s="187"/>
      <c r="G693" s="195"/>
    </row>
    <row r="694" ht="15.75" customHeight="1">
      <c r="A694" s="187"/>
      <c r="G694" s="195"/>
    </row>
    <row r="695" ht="15.75" customHeight="1">
      <c r="A695" s="187"/>
      <c r="G695" s="195"/>
    </row>
    <row r="696" ht="15.75" customHeight="1">
      <c r="A696" s="187"/>
      <c r="G696" s="195"/>
    </row>
    <row r="697" ht="15.75" customHeight="1">
      <c r="A697" s="187"/>
      <c r="G697" s="195"/>
    </row>
    <row r="698" ht="15.75" customHeight="1">
      <c r="A698" s="187"/>
      <c r="G698" s="195"/>
    </row>
    <row r="699" ht="15.75" customHeight="1">
      <c r="A699" s="187"/>
      <c r="G699" s="195"/>
    </row>
    <row r="700" ht="15.75" customHeight="1">
      <c r="A700" s="187"/>
      <c r="G700" s="195"/>
    </row>
    <row r="701" ht="15.75" customHeight="1">
      <c r="A701" s="187"/>
      <c r="G701" s="195"/>
    </row>
    <row r="702" ht="15.75" customHeight="1">
      <c r="A702" s="187"/>
      <c r="G702" s="195"/>
    </row>
    <row r="703" ht="15.75" customHeight="1">
      <c r="A703" s="187"/>
      <c r="G703" s="195"/>
    </row>
    <row r="704" ht="15.75" customHeight="1">
      <c r="A704" s="187"/>
      <c r="G704" s="195"/>
    </row>
    <row r="705" ht="15.75" customHeight="1">
      <c r="A705" s="187"/>
      <c r="G705" s="195"/>
    </row>
    <row r="706" ht="15.75" customHeight="1">
      <c r="A706" s="187"/>
      <c r="G706" s="195"/>
    </row>
    <row r="707" ht="15.75" customHeight="1">
      <c r="A707" s="187"/>
      <c r="G707" s="195"/>
    </row>
    <row r="708" ht="15.75" customHeight="1">
      <c r="A708" s="187"/>
      <c r="G708" s="195"/>
    </row>
    <row r="709" ht="15.75" customHeight="1">
      <c r="A709" s="187"/>
      <c r="G709" s="195"/>
    </row>
    <row r="710" ht="15.75" customHeight="1">
      <c r="A710" s="187"/>
      <c r="G710" s="195"/>
    </row>
    <row r="711" ht="15.75" customHeight="1">
      <c r="A711" s="187"/>
      <c r="G711" s="195"/>
    </row>
    <row r="712" ht="15.75" customHeight="1">
      <c r="A712" s="187"/>
      <c r="G712" s="195"/>
    </row>
    <row r="713" ht="15.75" customHeight="1">
      <c r="A713" s="187"/>
      <c r="G713" s="195"/>
    </row>
    <row r="714" ht="15.75" customHeight="1">
      <c r="A714" s="187"/>
      <c r="G714" s="195"/>
    </row>
    <row r="715" ht="15.75" customHeight="1">
      <c r="A715" s="187"/>
      <c r="G715" s="195"/>
    </row>
    <row r="716" ht="15.75" customHeight="1">
      <c r="A716" s="187"/>
      <c r="G716" s="195"/>
    </row>
    <row r="717" ht="15.75" customHeight="1">
      <c r="A717" s="187"/>
      <c r="G717" s="195"/>
    </row>
    <row r="718" ht="15.75" customHeight="1">
      <c r="A718" s="187"/>
      <c r="G718" s="195"/>
    </row>
    <row r="719" ht="15.75" customHeight="1">
      <c r="A719" s="187"/>
      <c r="G719" s="195"/>
    </row>
    <row r="720" ht="15.75" customHeight="1">
      <c r="A720" s="187"/>
      <c r="G720" s="195"/>
    </row>
    <row r="721" ht="15.75" customHeight="1">
      <c r="A721" s="187"/>
      <c r="G721" s="195"/>
    </row>
    <row r="722" ht="15.75" customHeight="1">
      <c r="A722" s="187"/>
      <c r="G722" s="195"/>
    </row>
    <row r="723" ht="15.75" customHeight="1">
      <c r="A723" s="187"/>
      <c r="G723" s="195"/>
    </row>
    <row r="724" ht="15.75" customHeight="1">
      <c r="A724" s="187"/>
      <c r="G724" s="195"/>
    </row>
    <row r="725" ht="15.75" customHeight="1">
      <c r="A725" s="187"/>
      <c r="G725" s="195"/>
    </row>
    <row r="726" ht="15.75" customHeight="1">
      <c r="A726" s="187"/>
      <c r="G726" s="195"/>
    </row>
    <row r="727" ht="15.75" customHeight="1">
      <c r="A727" s="187"/>
      <c r="G727" s="195"/>
    </row>
    <row r="728" ht="15.75" customHeight="1">
      <c r="A728" s="187"/>
      <c r="G728" s="195"/>
    </row>
    <row r="729" ht="15.75" customHeight="1">
      <c r="A729" s="187"/>
      <c r="G729" s="195"/>
    </row>
    <row r="730" ht="15.75" customHeight="1">
      <c r="A730" s="187"/>
      <c r="G730" s="195"/>
    </row>
    <row r="731" ht="15.75" customHeight="1">
      <c r="A731" s="187"/>
      <c r="G731" s="195"/>
    </row>
    <row r="732" ht="15.75" customHeight="1">
      <c r="A732" s="187"/>
      <c r="G732" s="195"/>
    </row>
    <row r="733" ht="15.75" customHeight="1">
      <c r="A733" s="187"/>
      <c r="G733" s="195"/>
    </row>
    <row r="734" ht="15.75" customHeight="1">
      <c r="A734" s="187"/>
      <c r="G734" s="195"/>
    </row>
    <row r="735" ht="15.75" customHeight="1">
      <c r="A735" s="187"/>
      <c r="G735" s="195"/>
    </row>
    <row r="736" ht="15.75" customHeight="1">
      <c r="A736" s="187"/>
      <c r="G736" s="195"/>
    </row>
    <row r="737" ht="15.75" customHeight="1">
      <c r="A737" s="187"/>
      <c r="G737" s="195"/>
    </row>
    <row r="738" ht="15.75" customHeight="1">
      <c r="A738" s="187"/>
      <c r="G738" s="195"/>
    </row>
    <row r="739" ht="15.75" customHeight="1">
      <c r="A739" s="187"/>
      <c r="G739" s="195"/>
    </row>
    <row r="740" ht="15.75" customHeight="1">
      <c r="A740" s="187"/>
      <c r="G740" s="195"/>
    </row>
    <row r="741" ht="15.75" customHeight="1">
      <c r="A741" s="187"/>
      <c r="G741" s="195"/>
    </row>
    <row r="742" ht="15.75" customHeight="1">
      <c r="A742" s="187"/>
      <c r="G742" s="195"/>
    </row>
    <row r="743" ht="15.75" customHeight="1">
      <c r="A743" s="187"/>
      <c r="G743" s="195"/>
    </row>
    <row r="744" ht="15.75" customHeight="1">
      <c r="A744" s="187"/>
      <c r="G744" s="195"/>
    </row>
    <row r="745" ht="15.75" customHeight="1">
      <c r="A745" s="187"/>
      <c r="G745" s="195"/>
    </row>
    <row r="746" ht="15.75" customHeight="1">
      <c r="A746" s="187"/>
      <c r="G746" s="195"/>
    </row>
    <row r="747" ht="15.75" customHeight="1">
      <c r="A747" s="187"/>
      <c r="G747" s="195"/>
    </row>
    <row r="748" ht="15.75" customHeight="1">
      <c r="A748" s="187"/>
      <c r="G748" s="195"/>
    </row>
    <row r="749" ht="15.75" customHeight="1">
      <c r="A749" s="187"/>
      <c r="G749" s="195"/>
    </row>
    <row r="750" ht="15.75" customHeight="1">
      <c r="A750" s="187"/>
      <c r="G750" s="195"/>
    </row>
    <row r="751" ht="15.75" customHeight="1">
      <c r="A751" s="187"/>
      <c r="G751" s="195"/>
    </row>
    <row r="752" ht="15.75" customHeight="1">
      <c r="A752" s="187"/>
      <c r="G752" s="195"/>
    </row>
    <row r="753" ht="15.75" customHeight="1">
      <c r="A753" s="187"/>
      <c r="G753" s="195"/>
    </row>
    <row r="754" ht="15.75" customHeight="1">
      <c r="A754" s="187"/>
      <c r="G754" s="195"/>
    </row>
    <row r="755" ht="15.75" customHeight="1">
      <c r="A755" s="187"/>
      <c r="G755" s="195"/>
    </row>
    <row r="756" ht="15.75" customHeight="1">
      <c r="A756" s="187"/>
      <c r="G756" s="195"/>
    </row>
    <row r="757" ht="15.75" customHeight="1">
      <c r="A757" s="187"/>
      <c r="G757" s="195"/>
    </row>
    <row r="758" ht="15.75" customHeight="1">
      <c r="A758" s="187"/>
      <c r="G758" s="195"/>
    </row>
    <row r="759" ht="15.75" customHeight="1">
      <c r="A759" s="187"/>
      <c r="G759" s="195"/>
    </row>
    <row r="760" ht="15.75" customHeight="1">
      <c r="A760" s="187"/>
      <c r="G760" s="195"/>
    </row>
    <row r="761" ht="15.75" customHeight="1">
      <c r="A761" s="187"/>
      <c r="G761" s="195"/>
    </row>
    <row r="762" ht="15.75" customHeight="1">
      <c r="A762" s="187"/>
      <c r="G762" s="195"/>
    </row>
    <row r="763" ht="15.75" customHeight="1">
      <c r="A763" s="187"/>
      <c r="G763" s="195"/>
    </row>
    <row r="764" ht="15.75" customHeight="1">
      <c r="A764" s="187"/>
      <c r="G764" s="195"/>
    </row>
    <row r="765" ht="15.75" customHeight="1">
      <c r="A765" s="187"/>
      <c r="G765" s="195"/>
    </row>
    <row r="766" ht="15.75" customHeight="1">
      <c r="A766" s="187"/>
      <c r="G766" s="195"/>
    </row>
    <row r="767" ht="15.75" customHeight="1">
      <c r="A767" s="187"/>
      <c r="G767" s="195"/>
    </row>
    <row r="768" ht="15.75" customHeight="1">
      <c r="A768" s="187"/>
      <c r="G768" s="195"/>
    </row>
    <row r="769" ht="15.75" customHeight="1">
      <c r="A769" s="187"/>
      <c r="G769" s="195"/>
    </row>
    <row r="770" ht="15.75" customHeight="1">
      <c r="A770" s="187"/>
      <c r="G770" s="195"/>
    </row>
    <row r="771" ht="15.75" customHeight="1">
      <c r="A771" s="187"/>
      <c r="G771" s="195"/>
    </row>
    <row r="772" ht="15.75" customHeight="1">
      <c r="A772" s="187"/>
      <c r="G772" s="195"/>
    </row>
    <row r="773" ht="15.75" customHeight="1">
      <c r="A773" s="187"/>
      <c r="G773" s="195"/>
    </row>
    <row r="774" ht="15.75" customHeight="1">
      <c r="A774" s="187"/>
      <c r="G774" s="195"/>
    </row>
    <row r="775" ht="15.75" customHeight="1">
      <c r="A775" s="187"/>
      <c r="G775" s="195"/>
    </row>
    <row r="776" ht="15.75" customHeight="1">
      <c r="A776" s="187"/>
      <c r="G776" s="195"/>
    </row>
    <row r="777" ht="15.75" customHeight="1">
      <c r="A777" s="187"/>
      <c r="G777" s="195"/>
    </row>
    <row r="778" ht="15.75" customHeight="1">
      <c r="A778" s="187"/>
      <c r="G778" s="195"/>
    </row>
    <row r="779" ht="15.75" customHeight="1">
      <c r="A779" s="187"/>
      <c r="G779" s="195"/>
    </row>
    <row r="780" ht="15.75" customHeight="1">
      <c r="A780" s="187"/>
      <c r="G780" s="195"/>
    </row>
    <row r="781" ht="15.75" customHeight="1">
      <c r="A781" s="187"/>
      <c r="G781" s="195"/>
    </row>
    <row r="782" ht="15.75" customHeight="1">
      <c r="A782" s="187"/>
      <c r="G782" s="195"/>
    </row>
    <row r="783" ht="15.75" customHeight="1">
      <c r="A783" s="187"/>
      <c r="G783" s="195"/>
    </row>
    <row r="784" ht="15.75" customHeight="1">
      <c r="A784" s="187"/>
      <c r="G784" s="195"/>
    </row>
    <row r="785" ht="15.75" customHeight="1">
      <c r="A785" s="187"/>
      <c r="G785" s="195"/>
    </row>
    <row r="786" ht="15.75" customHeight="1">
      <c r="A786" s="187"/>
      <c r="G786" s="195"/>
    </row>
    <row r="787" ht="15.75" customHeight="1">
      <c r="A787" s="187"/>
      <c r="G787" s="195"/>
    </row>
    <row r="788" ht="15.75" customHeight="1">
      <c r="A788" s="187"/>
      <c r="G788" s="195"/>
    </row>
    <row r="789" ht="15.75" customHeight="1">
      <c r="A789" s="187"/>
      <c r="G789" s="195"/>
    </row>
    <row r="790" ht="15.75" customHeight="1">
      <c r="A790" s="187"/>
      <c r="G790" s="195"/>
    </row>
    <row r="791" ht="15.75" customHeight="1">
      <c r="A791" s="187"/>
      <c r="G791" s="195"/>
    </row>
    <row r="792" ht="15.75" customHeight="1">
      <c r="A792" s="187"/>
      <c r="G792" s="195"/>
    </row>
    <row r="793" ht="15.75" customHeight="1">
      <c r="A793" s="187"/>
      <c r="G793" s="195"/>
    </row>
    <row r="794" ht="15.75" customHeight="1">
      <c r="A794" s="187"/>
      <c r="G794" s="195"/>
    </row>
    <row r="795" ht="15.75" customHeight="1">
      <c r="A795" s="187"/>
      <c r="G795" s="195"/>
    </row>
    <row r="796" ht="15.75" customHeight="1">
      <c r="A796" s="187"/>
      <c r="G796" s="195"/>
    </row>
    <row r="797" ht="15.75" customHeight="1">
      <c r="A797" s="187"/>
      <c r="G797" s="195"/>
    </row>
    <row r="798" ht="15.75" customHeight="1">
      <c r="A798" s="187"/>
      <c r="G798" s="195"/>
    </row>
    <row r="799" ht="15.75" customHeight="1">
      <c r="A799" s="187"/>
      <c r="G799" s="195"/>
    </row>
    <row r="800" ht="15.75" customHeight="1">
      <c r="A800" s="187"/>
      <c r="G800" s="195"/>
    </row>
    <row r="801" ht="15.75" customHeight="1">
      <c r="A801" s="187"/>
      <c r="G801" s="195"/>
    </row>
    <row r="802" ht="15.75" customHeight="1">
      <c r="A802" s="187"/>
      <c r="G802" s="195"/>
    </row>
    <row r="803" ht="15.75" customHeight="1">
      <c r="A803" s="187"/>
      <c r="G803" s="195"/>
    </row>
    <row r="804" ht="15.75" customHeight="1">
      <c r="A804" s="187"/>
      <c r="G804" s="195"/>
    </row>
    <row r="805" ht="15.75" customHeight="1">
      <c r="A805" s="187"/>
      <c r="G805" s="195"/>
    </row>
    <row r="806" ht="15.75" customHeight="1">
      <c r="A806" s="187"/>
      <c r="G806" s="195"/>
    </row>
    <row r="807" ht="15.75" customHeight="1">
      <c r="A807" s="187"/>
      <c r="G807" s="195"/>
    </row>
    <row r="808" ht="15.75" customHeight="1">
      <c r="A808" s="187"/>
      <c r="G808" s="195"/>
    </row>
    <row r="809" ht="15.75" customHeight="1">
      <c r="A809" s="187"/>
      <c r="G809" s="195"/>
    </row>
    <row r="810" ht="15.75" customHeight="1">
      <c r="A810" s="187"/>
      <c r="G810" s="195"/>
    </row>
    <row r="811" ht="15.75" customHeight="1">
      <c r="A811" s="187"/>
      <c r="G811" s="195"/>
    </row>
    <row r="812" ht="15.75" customHeight="1">
      <c r="A812" s="187"/>
      <c r="G812" s="195"/>
    </row>
    <row r="813" ht="15.75" customHeight="1">
      <c r="A813" s="187"/>
      <c r="G813" s="195"/>
    </row>
    <row r="814" ht="15.75" customHeight="1">
      <c r="A814" s="187"/>
      <c r="G814" s="195"/>
    </row>
    <row r="815" ht="15.75" customHeight="1">
      <c r="A815" s="187"/>
      <c r="G815" s="195"/>
    </row>
    <row r="816" ht="15.75" customHeight="1">
      <c r="A816" s="187"/>
      <c r="G816" s="195"/>
    </row>
    <row r="817" ht="15.75" customHeight="1">
      <c r="A817" s="187"/>
      <c r="G817" s="195"/>
    </row>
    <row r="818" ht="15.75" customHeight="1">
      <c r="A818" s="187"/>
      <c r="G818" s="195"/>
    </row>
    <row r="819" ht="15.75" customHeight="1">
      <c r="A819" s="187"/>
      <c r="G819" s="195"/>
    </row>
    <row r="820" ht="15.75" customHeight="1">
      <c r="A820" s="187"/>
      <c r="G820" s="195"/>
    </row>
    <row r="821" ht="15.75" customHeight="1">
      <c r="A821" s="187"/>
      <c r="G821" s="195"/>
    </row>
    <row r="822" ht="15.75" customHeight="1">
      <c r="A822" s="187"/>
      <c r="G822" s="195"/>
    </row>
    <row r="823" ht="15.75" customHeight="1">
      <c r="A823" s="187"/>
      <c r="G823" s="195"/>
    </row>
    <row r="824" ht="15.75" customHeight="1">
      <c r="A824" s="187"/>
      <c r="G824" s="195"/>
    </row>
    <row r="825" ht="15.75" customHeight="1">
      <c r="A825" s="187"/>
      <c r="G825" s="195"/>
    </row>
    <row r="826" ht="15.75" customHeight="1">
      <c r="A826" s="187"/>
      <c r="G826" s="195"/>
    </row>
    <row r="827" ht="15.75" customHeight="1">
      <c r="A827" s="187"/>
      <c r="G827" s="195"/>
    </row>
    <row r="828" ht="15.75" customHeight="1">
      <c r="A828" s="187"/>
      <c r="G828" s="195"/>
    </row>
    <row r="829" ht="15.75" customHeight="1">
      <c r="A829" s="187"/>
      <c r="G829" s="195"/>
    </row>
    <row r="830" ht="15.75" customHeight="1">
      <c r="A830" s="187"/>
      <c r="G830" s="195"/>
    </row>
    <row r="831" ht="15.75" customHeight="1">
      <c r="A831" s="187"/>
      <c r="G831" s="195"/>
    </row>
    <row r="832" ht="15.75" customHeight="1">
      <c r="A832" s="187"/>
      <c r="G832" s="195"/>
    </row>
    <row r="833" ht="15.75" customHeight="1">
      <c r="A833" s="187"/>
      <c r="G833" s="195"/>
    </row>
    <row r="834" ht="15.75" customHeight="1">
      <c r="A834" s="187"/>
      <c r="G834" s="195"/>
    </row>
    <row r="835" ht="15.75" customHeight="1">
      <c r="A835" s="187"/>
      <c r="G835" s="195"/>
    </row>
    <row r="836" ht="15.75" customHeight="1">
      <c r="A836" s="187"/>
      <c r="G836" s="195"/>
    </row>
    <row r="837" ht="15.75" customHeight="1">
      <c r="A837" s="187"/>
      <c r="G837" s="195"/>
    </row>
    <row r="838" ht="15.75" customHeight="1">
      <c r="A838" s="187"/>
      <c r="G838" s="195"/>
    </row>
    <row r="839" ht="15.75" customHeight="1">
      <c r="A839" s="187"/>
      <c r="G839" s="195"/>
    </row>
    <row r="840" ht="15.75" customHeight="1">
      <c r="A840" s="187"/>
      <c r="G840" s="195"/>
    </row>
    <row r="841" ht="15.75" customHeight="1">
      <c r="A841" s="187"/>
      <c r="G841" s="195"/>
    </row>
    <row r="842" ht="15.75" customHeight="1">
      <c r="A842" s="187"/>
      <c r="G842" s="195"/>
    </row>
    <row r="843" ht="15.75" customHeight="1">
      <c r="A843" s="187"/>
      <c r="G843" s="195"/>
    </row>
    <row r="844" ht="15.75" customHeight="1">
      <c r="A844" s="187"/>
      <c r="G844" s="195"/>
    </row>
    <row r="845" ht="15.75" customHeight="1">
      <c r="A845" s="187"/>
      <c r="G845" s="195"/>
    </row>
    <row r="846" ht="15.75" customHeight="1">
      <c r="A846" s="187"/>
      <c r="G846" s="195"/>
    </row>
    <row r="847" ht="15.75" customHeight="1">
      <c r="A847" s="187"/>
      <c r="G847" s="195"/>
    </row>
    <row r="848" ht="15.75" customHeight="1">
      <c r="A848" s="187"/>
      <c r="G848" s="195"/>
    </row>
    <row r="849" ht="15.75" customHeight="1">
      <c r="A849" s="187"/>
      <c r="G849" s="195"/>
    </row>
    <row r="850" ht="15.75" customHeight="1">
      <c r="A850" s="187"/>
      <c r="G850" s="195"/>
    </row>
    <row r="851" ht="15.75" customHeight="1">
      <c r="A851" s="187"/>
      <c r="G851" s="195"/>
    </row>
    <row r="852" ht="15.75" customHeight="1">
      <c r="A852" s="187"/>
      <c r="G852" s="195"/>
    </row>
    <row r="853" ht="15.75" customHeight="1">
      <c r="A853" s="187"/>
      <c r="G853" s="195"/>
    </row>
    <row r="854" ht="15.75" customHeight="1">
      <c r="A854" s="187"/>
      <c r="G854" s="195"/>
    </row>
    <row r="855" ht="15.75" customHeight="1">
      <c r="A855" s="187"/>
      <c r="G855" s="195"/>
    </row>
    <row r="856" ht="15.75" customHeight="1">
      <c r="A856" s="187"/>
      <c r="G856" s="195"/>
    </row>
    <row r="857" ht="15.75" customHeight="1">
      <c r="A857" s="187"/>
      <c r="G857" s="195"/>
    </row>
    <row r="858" ht="15.75" customHeight="1">
      <c r="A858" s="187"/>
      <c r="G858" s="195"/>
    </row>
    <row r="859" ht="15.75" customHeight="1">
      <c r="A859" s="187"/>
      <c r="G859" s="195"/>
    </row>
    <row r="860" ht="15.75" customHeight="1">
      <c r="A860" s="187"/>
      <c r="G860" s="195"/>
    </row>
    <row r="861" ht="15.75" customHeight="1">
      <c r="A861" s="187"/>
      <c r="G861" s="195"/>
    </row>
    <row r="862" ht="15.75" customHeight="1">
      <c r="A862" s="187"/>
      <c r="G862" s="195"/>
    </row>
    <row r="863" ht="15.75" customHeight="1">
      <c r="A863" s="187"/>
      <c r="G863" s="195"/>
    </row>
    <row r="864" ht="15.75" customHeight="1">
      <c r="A864" s="187"/>
      <c r="G864" s="195"/>
    </row>
    <row r="865" ht="15.75" customHeight="1">
      <c r="A865" s="187"/>
      <c r="G865" s="195"/>
    </row>
    <row r="866" ht="15.75" customHeight="1">
      <c r="A866" s="187"/>
      <c r="G866" s="195"/>
    </row>
    <row r="867" ht="15.75" customHeight="1">
      <c r="A867" s="187"/>
      <c r="G867" s="195"/>
    </row>
    <row r="868" ht="15.75" customHeight="1">
      <c r="A868" s="187"/>
      <c r="G868" s="195"/>
    </row>
    <row r="869" ht="15.75" customHeight="1">
      <c r="A869" s="187"/>
      <c r="G869" s="195"/>
    </row>
    <row r="870" ht="15.75" customHeight="1">
      <c r="A870" s="187"/>
      <c r="G870" s="195"/>
    </row>
    <row r="871" ht="15.75" customHeight="1">
      <c r="A871" s="187"/>
      <c r="G871" s="195"/>
    </row>
    <row r="872" ht="15.75" customHeight="1">
      <c r="A872" s="187"/>
      <c r="G872" s="195"/>
    </row>
    <row r="873" ht="15.75" customHeight="1">
      <c r="A873" s="187"/>
      <c r="G873" s="195"/>
    </row>
    <row r="874" ht="15.75" customHeight="1">
      <c r="A874" s="187"/>
      <c r="G874" s="195"/>
    </row>
    <row r="875" ht="15.75" customHeight="1">
      <c r="A875" s="187"/>
      <c r="G875" s="195"/>
    </row>
    <row r="876" ht="15.75" customHeight="1">
      <c r="A876" s="187"/>
      <c r="G876" s="195"/>
    </row>
    <row r="877" ht="15.75" customHeight="1">
      <c r="A877" s="187"/>
      <c r="G877" s="195"/>
    </row>
    <row r="878" ht="15.75" customHeight="1">
      <c r="A878" s="187"/>
      <c r="G878" s="195"/>
    </row>
    <row r="879" ht="15.75" customHeight="1">
      <c r="A879" s="187"/>
      <c r="G879" s="195"/>
    </row>
    <row r="880" ht="15.75" customHeight="1">
      <c r="A880" s="187"/>
      <c r="G880" s="195"/>
    </row>
    <row r="881" ht="15.75" customHeight="1">
      <c r="A881" s="187"/>
      <c r="G881" s="195"/>
    </row>
    <row r="882" ht="15.75" customHeight="1">
      <c r="A882" s="187"/>
      <c r="G882" s="195"/>
    </row>
    <row r="883" ht="15.75" customHeight="1">
      <c r="A883" s="187"/>
      <c r="G883" s="195"/>
    </row>
    <row r="884" ht="15.75" customHeight="1">
      <c r="A884" s="187"/>
      <c r="G884" s="195"/>
    </row>
    <row r="885" ht="15.75" customHeight="1">
      <c r="A885" s="187"/>
      <c r="G885" s="195"/>
    </row>
    <row r="886" ht="15.75" customHeight="1">
      <c r="A886" s="187"/>
      <c r="G886" s="195"/>
    </row>
    <row r="887" ht="15.75" customHeight="1">
      <c r="A887" s="187"/>
      <c r="G887" s="195"/>
    </row>
    <row r="888" ht="15.75" customHeight="1">
      <c r="A888" s="187"/>
      <c r="G888" s="195"/>
    </row>
    <row r="889" ht="15.75" customHeight="1">
      <c r="A889" s="187"/>
      <c r="G889" s="195"/>
    </row>
    <row r="890" ht="15.75" customHeight="1">
      <c r="A890" s="187"/>
      <c r="G890" s="195"/>
    </row>
    <row r="891" ht="15.75" customHeight="1">
      <c r="A891" s="187"/>
      <c r="G891" s="195"/>
    </row>
    <row r="892" ht="15.75" customHeight="1">
      <c r="A892" s="187"/>
      <c r="G892" s="195"/>
    </row>
    <row r="893" ht="15.75" customHeight="1">
      <c r="A893" s="187"/>
      <c r="G893" s="195"/>
    </row>
    <row r="894" ht="15.75" customHeight="1">
      <c r="A894" s="187"/>
      <c r="G894" s="195"/>
    </row>
    <row r="895" ht="15.75" customHeight="1">
      <c r="A895" s="187"/>
      <c r="G895" s="195"/>
    </row>
    <row r="896" ht="15.75" customHeight="1">
      <c r="A896" s="187"/>
      <c r="G896" s="195"/>
    </row>
    <row r="897" ht="15.75" customHeight="1">
      <c r="A897" s="187"/>
      <c r="G897" s="195"/>
    </row>
    <row r="898" ht="15.75" customHeight="1">
      <c r="A898" s="187"/>
      <c r="G898" s="195"/>
    </row>
    <row r="899" ht="15.75" customHeight="1">
      <c r="A899" s="187"/>
      <c r="G899" s="195"/>
    </row>
    <row r="900" ht="15.75" customHeight="1">
      <c r="A900" s="187"/>
      <c r="G900" s="195"/>
    </row>
    <row r="901" ht="15.75" customHeight="1">
      <c r="A901" s="187"/>
      <c r="G901" s="195"/>
    </row>
    <row r="902" ht="15.75" customHeight="1">
      <c r="A902" s="187"/>
      <c r="G902" s="195"/>
    </row>
    <row r="903" ht="15.75" customHeight="1">
      <c r="A903" s="187"/>
      <c r="G903" s="195"/>
    </row>
    <row r="904" ht="15.75" customHeight="1">
      <c r="A904" s="187"/>
      <c r="G904" s="195"/>
    </row>
    <row r="905" ht="15.75" customHeight="1">
      <c r="A905" s="187"/>
      <c r="G905" s="195"/>
    </row>
    <row r="906" ht="15.75" customHeight="1">
      <c r="A906" s="187"/>
      <c r="G906" s="195"/>
    </row>
    <row r="907" ht="15.75" customHeight="1">
      <c r="A907" s="187"/>
      <c r="G907" s="195"/>
    </row>
    <row r="908" ht="15.75" customHeight="1">
      <c r="A908" s="187"/>
      <c r="G908" s="195"/>
    </row>
    <row r="909" ht="15.75" customHeight="1">
      <c r="A909" s="187"/>
      <c r="G909" s="195"/>
    </row>
    <row r="910" ht="15.75" customHeight="1">
      <c r="A910" s="187"/>
      <c r="G910" s="195"/>
    </row>
    <row r="911" ht="15.75" customHeight="1">
      <c r="A911" s="187"/>
      <c r="G911" s="195"/>
    </row>
    <row r="912" ht="15.75" customHeight="1">
      <c r="A912" s="187"/>
      <c r="G912" s="195"/>
    </row>
    <row r="913" ht="15.75" customHeight="1">
      <c r="A913" s="187"/>
      <c r="G913" s="195"/>
    </row>
    <row r="914" ht="15.75" customHeight="1">
      <c r="A914" s="187"/>
      <c r="G914" s="195"/>
    </row>
    <row r="915" ht="15.75" customHeight="1">
      <c r="A915" s="187"/>
      <c r="G915" s="195"/>
    </row>
    <row r="916" ht="15.75" customHeight="1">
      <c r="A916" s="187"/>
      <c r="G916" s="195"/>
    </row>
    <row r="917" ht="15.75" customHeight="1">
      <c r="A917" s="187"/>
      <c r="G917" s="195"/>
    </row>
    <row r="918" ht="15.75" customHeight="1">
      <c r="A918" s="187"/>
      <c r="G918" s="195"/>
    </row>
    <row r="919" ht="15.75" customHeight="1">
      <c r="A919" s="187"/>
      <c r="G919" s="195"/>
    </row>
    <row r="920" ht="15.75" customHeight="1">
      <c r="A920" s="187"/>
      <c r="G920" s="195"/>
    </row>
    <row r="921" ht="15.75" customHeight="1">
      <c r="A921" s="187"/>
      <c r="G921" s="195"/>
    </row>
    <row r="922" ht="15.75" customHeight="1">
      <c r="A922" s="187"/>
      <c r="G922" s="195"/>
    </row>
    <row r="923" ht="15.75" customHeight="1">
      <c r="A923" s="187"/>
      <c r="G923" s="195"/>
    </row>
    <row r="924" ht="15.75" customHeight="1">
      <c r="A924" s="187"/>
      <c r="G924" s="195"/>
    </row>
    <row r="925" ht="15.75" customHeight="1">
      <c r="A925" s="187"/>
      <c r="G925" s="195"/>
    </row>
    <row r="926" ht="15.75" customHeight="1">
      <c r="A926" s="187"/>
      <c r="G926" s="195"/>
    </row>
    <row r="927" ht="15.75" customHeight="1">
      <c r="A927" s="187"/>
      <c r="G927" s="195"/>
    </row>
    <row r="928" ht="15.75" customHeight="1">
      <c r="A928" s="187"/>
      <c r="G928" s="195"/>
    </row>
    <row r="929" ht="15.75" customHeight="1">
      <c r="A929" s="187"/>
      <c r="G929" s="195"/>
    </row>
    <row r="930" ht="15.75" customHeight="1">
      <c r="A930" s="187"/>
      <c r="G930" s="195"/>
    </row>
    <row r="931" ht="15.75" customHeight="1">
      <c r="A931" s="187"/>
      <c r="G931" s="195"/>
    </row>
    <row r="932" ht="15.75" customHeight="1">
      <c r="A932" s="187"/>
      <c r="G932" s="195"/>
    </row>
    <row r="933" ht="15.75" customHeight="1">
      <c r="A933" s="187"/>
      <c r="G933" s="195"/>
    </row>
    <row r="934" ht="15.75" customHeight="1">
      <c r="A934" s="187"/>
      <c r="G934" s="195"/>
    </row>
    <row r="935" ht="15.75" customHeight="1">
      <c r="A935" s="187"/>
      <c r="G935" s="195"/>
    </row>
    <row r="936" ht="15.75" customHeight="1">
      <c r="A936" s="187"/>
      <c r="G936" s="195"/>
    </row>
    <row r="937" ht="15.75" customHeight="1">
      <c r="A937" s="187"/>
      <c r="G937" s="195"/>
    </row>
    <row r="938" ht="15.75" customHeight="1">
      <c r="A938" s="187"/>
      <c r="G938" s="195"/>
    </row>
    <row r="939" ht="15.75" customHeight="1">
      <c r="A939" s="187"/>
      <c r="G939" s="195"/>
    </row>
    <row r="940" ht="15.75" customHeight="1">
      <c r="A940" s="187"/>
      <c r="G940" s="195"/>
    </row>
    <row r="941" ht="15.75" customHeight="1">
      <c r="A941" s="187"/>
      <c r="G941" s="195"/>
    </row>
    <row r="942" ht="15.75" customHeight="1">
      <c r="A942" s="187"/>
      <c r="G942" s="195"/>
    </row>
    <row r="943" ht="15.75" customHeight="1">
      <c r="A943" s="187"/>
      <c r="G943" s="195"/>
    </row>
    <row r="944" ht="15.75" customHeight="1">
      <c r="A944" s="187"/>
      <c r="G944" s="195"/>
    </row>
    <row r="945" ht="15.75" customHeight="1">
      <c r="A945" s="187"/>
      <c r="G945" s="195"/>
    </row>
    <row r="946" ht="15.75" customHeight="1">
      <c r="A946" s="187"/>
      <c r="G946" s="195"/>
    </row>
    <row r="947" ht="15.75" customHeight="1">
      <c r="A947" s="187"/>
      <c r="G947" s="195"/>
    </row>
    <row r="948" ht="15.75" customHeight="1">
      <c r="A948" s="187"/>
      <c r="G948" s="195"/>
    </row>
    <row r="949" ht="15.75" customHeight="1">
      <c r="A949" s="187"/>
      <c r="G949" s="195"/>
    </row>
    <row r="950" ht="15.75" customHeight="1">
      <c r="A950" s="187"/>
      <c r="G950" s="195"/>
    </row>
    <row r="951" ht="15.75" customHeight="1">
      <c r="A951" s="187"/>
      <c r="G951" s="195"/>
    </row>
    <row r="952" ht="15.75" customHeight="1">
      <c r="A952" s="187"/>
      <c r="G952" s="195"/>
    </row>
    <row r="953" ht="15.75" customHeight="1">
      <c r="A953" s="187"/>
      <c r="G953" s="195"/>
    </row>
    <row r="954" ht="15.75" customHeight="1">
      <c r="A954" s="187"/>
      <c r="G954" s="195"/>
    </row>
    <row r="955" ht="15.75" customHeight="1">
      <c r="A955" s="187"/>
      <c r="G955" s="195"/>
    </row>
    <row r="956" ht="15.75" customHeight="1">
      <c r="A956" s="187"/>
      <c r="G956" s="195"/>
    </row>
    <row r="957" ht="15.75" customHeight="1">
      <c r="A957" s="187"/>
      <c r="G957" s="195"/>
    </row>
    <row r="958" ht="15.75" customHeight="1">
      <c r="A958" s="187"/>
      <c r="G958" s="195"/>
    </row>
    <row r="959" ht="15.75" customHeight="1">
      <c r="A959" s="187"/>
      <c r="G959" s="195"/>
    </row>
    <row r="960" ht="15.75" customHeight="1">
      <c r="A960" s="187"/>
      <c r="G960" s="195"/>
    </row>
    <row r="961" ht="15.75" customHeight="1">
      <c r="A961" s="187"/>
      <c r="G961" s="195"/>
    </row>
    <row r="962" ht="15.75" customHeight="1">
      <c r="A962" s="187"/>
      <c r="G962" s="195"/>
    </row>
    <row r="963" ht="15.75" customHeight="1">
      <c r="A963" s="187"/>
      <c r="G963" s="195"/>
    </row>
    <row r="964" ht="15.75" customHeight="1">
      <c r="A964" s="187"/>
      <c r="G964" s="195"/>
    </row>
    <row r="965" ht="15.75" customHeight="1">
      <c r="A965" s="187"/>
      <c r="G965" s="195"/>
    </row>
    <row r="966" ht="15.75" customHeight="1">
      <c r="A966" s="187"/>
      <c r="G966" s="195"/>
    </row>
    <row r="967" ht="15.75" customHeight="1">
      <c r="A967" s="187"/>
      <c r="G967" s="195"/>
    </row>
    <row r="968" ht="15.75" customHeight="1">
      <c r="A968" s="187"/>
      <c r="G968" s="195"/>
    </row>
    <row r="969" ht="15.75" customHeight="1">
      <c r="A969" s="187"/>
      <c r="G969" s="195"/>
    </row>
    <row r="970" ht="15.75" customHeight="1">
      <c r="A970" s="187"/>
      <c r="G970" s="195"/>
    </row>
    <row r="971" ht="15.75" customHeight="1">
      <c r="A971" s="187"/>
      <c r="G971" s="195"/>
    </row>
    <row r="972" ht="15.75" customHeight="1">
      <c r="A972" s="187"/>
      <c r="G972" s="195"/>
    </row>
    <row r="973" ht="15.75" customHeight="1">
      <c r="A973" s="187"/>
      <c r="G973" s="195"/>
    </row>
    <row r="974" ht="15.75" customHeight="1">
      <c r="A974" s="187"/>
      <c r="G974" s="195"/>
    </row>
    <row r="975" ht="15.75" customHeight="1">
      <c r="A975" s="187"/>
      <c r="G975" s="195"/>
    </row>
    <row r="976" ht="15.75" customHeight="1">
      <c r="A976" s="187"/>
      <c r="G976" s="195"/>
    </row>
    <row r="977" ht="15.75" customHeight="1">
      <c r="A977" s="187"/>
      <c r="G977" s="195"/>
    </row>
    <row r="978" ht="15.75" customHeight="1">
      <c r="A978" s="187"/>
      <c r="G978" s="195"/>
    </row>
    <row r="979" ht="15.75" customHeight="1">
      <c r="A979" s="187"/>
      <c r="G979" s="195"/>
    </row>
    <row r="980" ht="15.75" customHeight="1">
      <c r="A980" s="187"/>
      <c r="G980" s="195"/>
    </row>
    <row r="981" ht="15.75" customHeight="1">
      <c r="A981" s="187"/>
      <c r="G981" s="195"/>
    </row>
    <row r="982" ht="15.75" customHeight="1">
      <c r="A982" s="187"/>
      <c r="G982" s="195"/>
    </row>
    <row r="983" ht="15.75" customHeight="1">
      <c r="A983" s="187"/>
      <c r="G983" s="195"/>
    </row>
    <row r="984" ht="15.75" customHeight="1">
      <c r="A984" s="187"/>
      <c r="G984" s="195"/>
    </row>
    <row r="985" ht="15.75" customHeight="1">
      <c r="A985" s="187"/>
      <c r="G985" s="195"/>
    </row>
    <row r="986" ht="15.75" customHeight="1">
      <c r="A986" s="187"/>
      <c r="G986" s="195"/>
    </row>
    <row r="987" ht="15.75" customHeight="1">
      <c r="A987" s="187"/>
      <c r="G987" s="195"/>
    </row>
    <row r="988" ht="15.75" customHeight="1">
      <c r="A988" s="187"/>
      <c r="G988" s="195"/>
    </row>
    <row r="989" ht="15.75" customHeight="1">
      <c r="A989" s="187"/>
      <c r="G989" s="195"/>
    </row>
    <row r="990" ht="15.75" customHeight="1">
      <c r="A990" s="187"/>
      <c r="G990" s="195"/>
    </row>
    <row r="991" ht="15.75" customHeight="1">
      <c r="A991" s="187"/>
      <c r="G991" s="195"/>
    </row>
    <row r="992" ht="15.75" customHeight="1">
      <c r="A992" s="187"/>
      <c r="G992" s="195"/>
    </row>
    <row r="993" ht="15.75" customHeight="1">
      <c r="A993" s="187"/>
      <c r="G993" s="195"/>
    </row>
    <row r="994" ht="15.75" customHeight="1">
      <c r="A994" s="187"/>
      <c r="G994" s="195"/>
    </row>
    <row r="995" ht="15.75" customHeight="1">
      <c r="A995" s="187"/>
      <c r="G995" s="195"/>
    </row>
    <row r="996" ht="15.75" customHeight="1">
      <c r="A996" s="187"/>
      <c r="G996" s="195"/>
    </row>
    <row r="997" ht="15.75" customHeight="1">
      <c r="A997" s="187"/>
      <c r="G997" s="195"/>
    </row>
    <row r="998" ht="15.75" customHeight="1">
      <c r="A998" s="187"/>
      <c r="G998" s="195"/>
    </row>
    <row r="999" ht="15.75" customHeight="1">
      <c r="A999" s="187"/>
      <c r="G999" s="195"/>
    </row>
    <row r="1000" ht="15.75" customHeight="1">
      <c r="A1000" s="187"/>
      <c r="G1000" s="195"/>
    </row>
  </sheetData>
  <mergeCells count="1">
    <mergeCell ref="C1:H1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41.86"/>
    <col customWidth="1" min="3" max="3" width="9.0"/>
    <col customWidth="1" min="4" max="15" width="6.14"/>
    <col customWidth="1" min="16" max="16" width="9.0"/>
    <col customWidth="1" min="17" max="26" width="8.0"/>
  </cols>
  <sheetData>
    <row r="1" ht="18.75" customHeight="1">
      <c r="A1" s="196" t="s">
        <v>528</v>
      </c>
      <c r="B1" s="197" t="s">
        <v>313</v>
      </c>
      <c r="C1" s="198"/>
      <c r="D1" s="199" t="s">
        <v>529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68"/>
      <c r="P1" s="200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ht="18.75" customHeight="1">
      <c r="A2" s="37"/>
      <c r="B2" s="37"/>
      <c r="C2" s="198" t="s">
        <v>58</v>
      </c>
      <c r="D2" s="198" t="s">
        <v>530</v>
      </c>
      <c r="E2" s="198" t="s">
        <v>531</v>
      </c>
      <c r="F2" s="198" t="s">
        <v>532</v>
      </c>
      <c r="G2" s="198" t="s">
        <v>533</v>
      </c>
      <c r="H2" s="198" t="s">
        <v>534</v>
      </c>
      <c r="I2" s="198" t="s">
        <v>535</v>
      </c>
      <c r="J2" s="198" t="s">
        <v>536</v>
      </c>
      <c r="K2" s="198" t="s">
        <v>537</v>
      </c>
      <c r="L2" s="198" t="s">
        <v>536</v>
      </c>
      <c r="M2" s="198" t="s">
        <v>537</v>
      </c>
      <c r="N2" s="198" t="s">
        <v>538</v>
      </c>
      <c r="O2" s="198" t="s">
        <v>539</v>
      </c>
      <c r="P2" s="198" t="s">
        <v>47</v>
      </c>
      <c r="Q2" s="186"/>
      <c r="R2" s="186"/>
      <c r="S2" s="186"/>
      <c r="T2" s="186"/>
      <c r="U2" s="186"/>
      <c r="V2" s="186"/>
      <c r="W2" s="186"/>
      <c r="X2" s="186"/>
      <c r="Y2" s="186"/>
      <c r="Z2" s="186"/>
    </row>
    <row r="3" ht="18.75" customHeight="1">
      <c r="A3" s="201" t="s">
        <v>348</v>
      </c>
      <c r="B3" s="202" t="s">
        <v>331</v>
      </c>
      <c r="C3" s="160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86"/>
      <c r="R3" s="186"/>
      <c r="S3" s="186"/>
      <c r="T3" s="186"/>
      <c r="U3" s="186"/>
      <c r="V3" s="186"/>
      <c r="W3" s="186"/>
      <c r="X3" s="186"/>
      <c r="Y3" s="186"/>
      <c r="Z3" s="186"/>
    </row>
    <row r="4" ht="18.75" customHeight="1">
      <c r="A4" s="203"/>
      <c r="B4" s="204" t="s">
        <v>345</v>
      </c>
      <c r="C4" s="160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86"/>
      <c r="R4" s="186"/>
      <c r="S4" s="186"/>
      <c r="T4" s="186"/>
      <c r="U4" s="186"/>
      <c r="V4" s="186"/>
      <c r="W4" s="186"/>
      <c r="X4" s="186"/>
      <c r="Y4" s="186"/>
      <c r="Z4" s="186"/>
    </row>
    <row r="5" ht="18.75" customHeight="1">
      <c r="A5" s="203"/>
      <c r="B5" s="205" t="s">
        <v>350</v>
      </c>
      <c r="C5" s="160" t="s">
        <v>540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7">
        <f t="shared" ref="P5:P6" si="1">SUM(D5:O5)</f>
        <v>0</v>
      </c>
      <c r="Q5" s="186"/>
      <c r="R5" s="186"/>
      <c r="S5" s="186"/>
      <c r="T5" s="186"/>
      <c r="U5" s="186"/>
      <c r="V5" s="186"/>
      <c r="W5" s="186"/>
      <c r="X5" s="186"/>
      <c r="Y5" s="186"/>
      <c r="Z5" s="186"/>
    </row>
    <row r="6" ht="18.75" customHeight="1">
      <c r="A6" s="203"/>
      <c r="B6" s="205" t="s">
        <v>379</v>
      </c>
      <c r="C6" s="160" t="s">
        <v>360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7">
        <f t="shared" si="1"/>
        <v>0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ht="18.75" customHeight="1">
      <c r="A7" s="203"/>
      <c r="B7" s="202" t="s">
        <v>383</v>
      </c>
      <c r="C7" s="160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ht="18.75" customHeight="1">
      <c r="A8" s="203"/>
      <c r="B8" s="208" t="s">
        <v>385</v>
      </c>
      <c r="C8" s="160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ht="18.75" customHeight="1">
      <c r="A9" s="203"/>
      <c r="B9" s="205" t="s">
        <v>389</v>
      </c>
      <c r="C9" s="160" t="s">
        <v>360</v>
      </c>
      <c r="D9" s="209">
        <v>46.0</v>
      </c>
      <c r="E9" s="206">
        <v>83.84</v>
      </c>
      <c r="F9" s="206">
        <v>104.11</v>
      </c>
      <c r="G9" s="206">
        <v>56.36</v>
      </c>
      <c r="H9" s="206">
        <v>50.1</v>
      </c>
      <c r="I9" s="206">
        <v>55.55</v>
      </c>
      <c r="J9" s="206">
        <v>53.17</v>
      </c>
      <c r="K9" s="206">
        <v>113.22</v>
      </c>
      <c r="L9" s="206">
        <v>67.85</v>
      </c>
      <c r="M9" s="206">
        <v>55.85</v>
      </c>
      <c r="N9" s="206">
        <v>115.32</v>
      </c>
      <c r="O9" s="206">
        <v>0.0</v>
      </c>
      <c r="P9" s="210">
        <f t="shared" ref="P9:P11" si="2">SUM(D9:O9)</f>
        <v>801.37</v>
      </c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ht="18.75" customHeight="1">
      <c r="A10" s="203"/>
      <c r="B10" s="205" t="s">
        <v>393</v>
      </c>
      <c r="C10" s="160" t="s">
        <v>360</v>
      </c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7">
        <f t="shared" si="2"/>
        <v>0</v>
      </c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ht="18.75" customHeight="1">
      <c r="A11" s="203"/>
      <c r="B11" s="205" t="s">
        <v>394</v>
      </c>
      <c r="C11" s="160" t="s">
        <v>360</v>
      </c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7">
        <f t="shared" si="2"/>
        <v>0</v>
      </c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ht="18.75" customHeight="1">
      <c r="A12" s="203"/>
      <c r="B12" s="202" t="s">
        <v>399</v>
      </c>
      <c r="C12" s="160" t="s">
        <v>405</v>
      </c>
      <c r="D12" s="211" t="s">
        <v>541</v>
      </c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68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ht="18.75" customHeight="1">
      <c r="A13" s="203"/>
      <c r="B13" s="202" t="s">
        <v>409</v>
      </c>
      <c r="C13" s="160" t="s">
        <v>412</v>
      </c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7">
        <f t="shared" ref="P13:P18" si="3">SUM(D13:O13)</f>
        <v>0</v>
      </c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ht="18.75" customHeight="1">
      <c r="A14" s="37"/>
      <c r="B14" s="202" t="s">
        <v>542</v>
      </c>
      <c r="C14" s="177" t="s">
        <v>421</v>
      </c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7">
        <f t="shared" si="3"/>
        <v>0</v>
      </c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ht="18.75" customHeight="1">
      <c r="A15" s="212" t="s">
        <v>431</v>
      </c>
      <c r="B15" s="179" t="s">
        <v>543</v>
      </c>
      <c r="C15" s="160" t="s">
        <v>437</v>
      </c>
      <c r="D15" s="206">
        <v>59760.0</v>
      </c>
      <c r="E15" s="206">
        <v>47040.0</v>
      </c>
      <c r="F15" s="206">
        <v>48000.0</v>
      </c>
      <c r="G15" s="206">
        <v>56960.0</v>
      </c>
      <c r="H15" s="206">
        <v>73280.0</v>
      </c>
      <c r="I15" s="206">
        <v>55040.0</v>
      </c>
      <c r="J15" s="206">
        <v>60160.0</v>
      </c>
      <c r="K15" s="206">
        <v>21760.0</v>
      </c>
      <c r="L15" s="206">
        <v>52480.0</v>
      </c>
      <c r="M15" s="206">
        <v>52320.0</v>
      </c>
      <c r="N15" s="206">
        <v>43000.0</v>
      </c>
      <c r="O15" s="206">
        <v>40100.0</v>
      </c>
      <c r="P15" s="207">
        <f t="shared" si="3"/>
        <v>609900</v>
      </c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ht="18.75" customHeight="1">
      <c r="A16" s="213" t="s">
        <v>440</v>
      </c>
      <c r="B16" s="214" t="s">
        <v>447</v>
      </c>
      <c r="C16" s="160" t="s">
        <v>405</v>
      </c>
      <c r="D16" s="206">
        <v>14.0</v>
      </c>
      <c r="E16" s="206">
        <v>10.0</v>
      </c>
      <c r="F16" s="206">
        <v>10.0</v>
      </c>
      <c r="G16" s="206">
        <v>20.0</v>
      </c>
      <c r="H16" s="206">
        <v>6.0</v>
      </c>
      <c r="I16" s="206">
        <v>24.0</v>
      </c>
      <c r="J16" s="206">
        <v>28.0</v>
      </c>
      <c r="K16" s="206">
        <v>20.0</v>
      </c>
      <c r="L16" s="206">
        <v>2.0</v>
      </c>
      <c r="M16" s="206">
        <v>16.0</v>
      </c>
      <c r="N16" s="206">
        <v>30.0</v>
      </c>
      <c r="O16" s="206">
        <v>10.0</v>
      </c>
      <c r="P16" s="207">
        <f t="shared" si="3"/>
        <v>190</v>
      </c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ht="18.75" customHeight="1">
      <c r="A17" s="203"/>
      <c r="B17" s="214" t="s">
        <v>544</v>
      </c>
      <c r="C17" s="160" t="s">
        <v>459</v>
      </c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7">
        <f t="shared" si="3"/>
        <v>0</v>
      </c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ht="18.75" customHeight="1">
      <c r="A18" s="37"/>
      <c r="B18" s="214" t="s">
        <v>463</v>
      </c>
      <c r="C18" s="160" t="s">
        <v>405</v>
      </c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7">
        <f t="shared" si="3"/>
        <v>0</v>
      </c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ht="15.75" customHeight="1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ht="15.75" customHeight="1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ht="15.75" customHeight="1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ht="15.75" customHeight="1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ht="18.75" customHeight="1">
      <c r="A23" s="186"/>
      <c r="B23" s="215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ht="18.75" customHeight="1">
      <c r="A24" s="186"/>
      <c r="B24" s="215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ht="18.75" customHeight="1">
      <c r="A25" s="186"/>
      <c r="B25" s="21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ht="18.75" customHeight="1">
      <c r="A26" s="186"/>
      <c r="B26" s="21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ht="18.75" customHeight="1">
      <c r="A27" s="186"/>
      <c r="B27" s="217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ht="18.75" customHeight="1">
      <c r="A28" s="186"/>
      <c r="B28" s="217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ht="18.75" customHeight="1">
      <c r="A29" s="186"/>
      <c r="B29" s="21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ht="18.75" customHeight="1">
      <c r="A30" s="186"/>
      <c r="B30" s="21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ht="18.75" customHeight="1">
      <c r="A31" s="186"/>
      <c r="B31" s="21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ht="18.75" customHeight="1">
      <c r="A32" s="186"/>
      <c r="B32" s="217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ht="18.75" customHeight="1">
      <c r="A33" s="186"/>
      <c r="B33" s="217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ht="18.75" customHeight="1">
      <c r="A34" s="186"/>
      <c r="B34" s="217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ht="15.75" customHeight="1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ht="15.75" customHeight="1">
      <c r="A36" s="18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ht="15.75" customHeight="1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ht="15.75" customHeight="1">
      <c r="A38" s="186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ht="15.75" customHeight="1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ht="15.75" customHeight="1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ht="15.75" customHeight="1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ht="15.75" customHeight="1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ht="15.75" customHeight="1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ht="15.75" customHeight="1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ht="15.75" customHeight="1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ht="15.75" customHeight="1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ht="15.75" customHeight="1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ht="15.75" customHeight="1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ht="15.75" customHeight="1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ht="15.75" customHeight="1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ht="15.75" customHeight="1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</row>
    <row r="52" ht="15.75" customHeight="1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</row>
    <row r="53" ht="15.75" customHeight="1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</row>
    <row r="54" ht="15.75" customHeight="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</row>
    <row r="55" ht="15.75" customHeight="1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</row>
    <row r="56" ht="15.75" customHeight="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</row>
    <row r="57" ht="15.75" customHeight="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</row>
    <row r="58" ht="15.75" customHeight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</row>
    <row r="59" ht="15.75" customHeight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</row>
    <row r="60" ht="15.75" customHeight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</row>
    <row r="61" ht="15.75" customHeight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</row>
    <row r="62" ht="15.75" customHeight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</row>
    <row r="63" ht="15.75" customHeight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</row>
    <row r="64" ht="15.75" customHeight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</row>
    <row r="65" ht="15.75" customHeight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</row>
    <row r="66" ht="15.75" customHeight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</row>
    <row r="67" ht="15.75" customHeight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</row>
    <row r="68" ht="15.75" customHeight="1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</row>
    <row r="69" ht="15.75" customHeight="1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</row>
    <row r="70" ht="15.75" customHeight="1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</row>
    <row r="71" ht="15.75" customHeight="1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</row>
    <row r="72" ht="15.75" customHeight="1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</row>
    <row r="73" ht="15.75" customHeight="1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</row>
    <row r="74" ht="15.75" customHeight="1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</row>
    <row r="75" ht="15.75" customHeigh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</row>
    <row r="76" ht="15.75" customHeight="1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</row>
    <row r="77" ht="15.75" customHeight="1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</row>
    <row r="78" ht="15.75" customHeight="1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</row>
    <row r="79" ht="15.75" customHeight="1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</row>
    <row r="80" ht="15.75" customHeight="1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</row>
    <row r="81" ht="15.75" customHeight="1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</row>
    <row r="82" ht="15.75" customHeight="1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</row>
    <row r="83" ht="15.75" customHeight="1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</row>
    <row r="84" ht="15.75" customHeight="1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</row>
    <row r="85" ht="15.75" customHeight="1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</row>
    <row r="86" ht="15.75" customHeight="1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</row>
    <row r="87" ht="15.75" customHeight="1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</row>
    <row r="88" ht="15.75" customHeight="1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</row>
    <row r="89" ht="15.75" customHeight="1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</row>
    <row r="90" ht="15.75" customHeight="1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</row>
    <row r="91" ht="15.75" customHeight="1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</row>
    <row r="92" ht="15.75" customHeight="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</row>
    <row r="93" ht="15.75" customHeight="1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</row>
    <row r="94" ht="15.75" customHeight="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</row>
    <row r="95" ht="15.75" customHeight="1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</row>
    <row r="96" ht="15.75" customHeight="1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</row>
    <row r="97" ht="15.75" customHeight="1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</row>
    <row r="98" ht="15.75" customHeight="1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</row>
    <row r="99" ht="15.75" customHeight="1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</row>
    <row r="100" ht="15.75" customHeight="1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</row>
    <row r="101" ht="15.75" customHeight="1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</row>
    <row r="102" ht="15.75" customHeight="1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</row>
    <row r="103" ht="15.75" customHeight="1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</row>
    <row r="104" ht="15.75" customHeight="1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</row>
    <row r="105" ht="15.75" customHeight="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</row>
    <row r="106" ht="15.75" customHeight="1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</row>
    <row r="107" ht="15.75" customHeight="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</row>
    <row r="108" ht="15.75" customHeight="1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</row>
    <row r="109" ht="15.75" customHeight="1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</row>
    <row r="110" ht="15.75" customHeight="1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</row>
    <row r="111" ht="15.75" customHeight="1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</row>
    <row r="112" ht="15.75" customHeight="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</row>
    <row r="113" ht="15.75" customHeight="1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</row>
    <row r="114" ht="15.75" customHeight="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</row>
    <row r="115" ht="15.75" customHeight="1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</row>
    <row r="116" ht="15.75" customHeight="1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</row>
    <row r="117" ht="15.75" customHeight="1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</row>
    <row r="118" ht="15.75" customHeight="1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</row>
    <row r="119" ht="15.75" customHeight="1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</row>
    <row r="120" ht="15.75" customHeight="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</row>
    <row r="121" ht="15.75" customHeight="1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</row>
    <row r="122" ht="15.75" customHeight="1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</row>
    <row r="123" ht="15.75" customHeight="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</row>
    <row r="124" ht="15.75" customHeight="1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</row>
    <row r="125" ht="15.75" customHeight="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</row>
    <row r="126" ht="15.75" customHeight="1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</row>
    <row r="127" ht="15.75" customHeight="1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</row>
    <row r="128" ht="15.75" customHeight="1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</row>
    <row r="129" ht="15.75" customHeight="1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</row>
    <row r="130" ht="15.75" customHeight="1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</row>
    <row r="131" ht="15.75" customHeight="1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</row>
    <row r="132" ht="15.75" customHeight="1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</row>
    <row r="133" ht="15.75" customHeight="1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</row>
    <row r="134" ht="15.75" customHeight="1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</row>
    <row r="135" ht="15.75" customHeight="1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</row>
    <row r="136" ht="15.75" customHeight="1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</row>
    <row r="137" ht="15.75" customHeight="1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</row>
    <row r="138" ht="15.75" customHeight="1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</row>
    <row r="139" ht="15.75" customHeight="1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</row>
    <row r="140" ht="15.75" customHeight="1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</row>
    <row r="141" ht="15.75" customHeight="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</row>
    <row r="142" ht="15.75" customHeight="1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</row>
    <row r="143" ht="15.75" customHeight="1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</row>
    <row r="144" ht="15.75" customHeight="1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</row>
    <row r="145" ht="15.75" customHeight="1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</row>
    <row r="146" ht="15.75" customHeight="1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</row>
    <row r="147" ht="15.75" customHeight="1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</row>
    <row r="148" ht="15.75" customHeight="1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</row>
    <row r="149" ht="15.75" customHeight="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</row>
    <row r="150" ht="15.75" customHeight="1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</row>
    <row r="151" ht="15.75" customHeight="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</row>
    <row r="152" ht="15.75" customHeight="1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</row>
    <row r="153" ht="15.75" customHeight="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</row>
    <row r="154" ht="15.75" customHeight="1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</row>
    <row r="155" ht="15.75" customHeight="1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</row>
    <row r="156" ht="15.75" customHeight="1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</row>
    <row r="157" ht="15.75" customHeight="1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</row>
    <row r="158" ht="15.75" customHeight="1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</row>
    <row r="159" ht="15.75" customHeight="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</row>
    <row r="160" ht="15.75" customHeight="1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</row>
    <row r="161" ht="15.75" customHeight="1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</row>
    <row r="162" ht="15.75" customHeight="1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</row>
    <row r="163" ht="15.75" customHeight="1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</row>
    <row r="164" ht="15.75" customHeight="1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</row>
    <row r="165" ht="15.75" customHeight="1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</row>
    <row r="166" ht="15.75" customHeight="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</row>
    <row r="167" ht="15.75" customHeight="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</row>
    <row r="168" ht="15.75" customHeight="1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</row>
    <row r="169" ht="15.75" customHeight="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</row>
    <row r="170" ht="15.75" customHeight="1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</row>
    <row r="171" ht="15.75" customHeight="1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</row>
    <row r="172" ht="15.75" customHeight="1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</row>
    <row r="173" ht="15.75" customHeight="1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</row>
    <row r="174" ht="15.75" customHeight="1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</row>
    <row r="175" ht="15.75" customHeight="1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</row>
    <row r="176" ht="15.75" customHeight="1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</row>
    <row r="177" ht="15.75" customHeight="1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</row>
    <row r="178" ht="15.75" customHeight="1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</row>
    <row r="179" ht="15.75" customHeight="1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</row>
    <row r="180" ht="15.75" customHeight="1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</row>
    <row r="181" ht="15.75" customHeight="1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</row>
    <row r="182" ht="15.75" customHeight="1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</row>
    <row r="183" ht="15.75" customHeight="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</row>
    <row r="184" ht="15.75" customHeight="1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</row>
    <row r="185" ht="15.75" customHeight="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</row>
    <row r="186" ht="15.75" customHeight="1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</row>
    <row r="187" ht="15.75" customHeight="1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</row>
    <row r="188" ht="15.75" customHeight="1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</row>
    <row r="189" ht="15.75" customHeight="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</row>
    <row r="190" ht="15.75" customHeight="1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</row>
    <row r="191" ht="15.75" customHeight="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</row>
    <row r="192" ht="15.7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</row>
    <row r="193" ht="15.75" customHeight="1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</row>
    <row r="194" ht="15.75" customHeight="1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</row>
    <row r="195" ht="15.75" customHeight="1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</row>
    <row r="196" ht="15.75" customHeight="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</row>
    <row r="197" ht="15.75" customHeight="1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</row>
    <row r="198" ht="15.75" customHeight="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</row>
    <row r="199" ht="15.75" customHeight="1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</row>
    <row r="200" ht="15.75" customHeight="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</row>
    <row r="201" ht="15.75" customHeight="1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</row>
    <row r="202" ht="15.75" customHeight="1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</row>
    <row r="203" ht="15.75" customHeight="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</row>
    <row r="204" ht="15.75" customHeight="1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</row>
    <row r="205" ht="15.75" customHeight="1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</row>
    <row r="206" ht="15.75" customHeight="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</row>
    <row r="207" ht="15.75" customHeight="1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</row>
    <row r="208" ht="15.75" customHeight="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</row>
    <row r="209" ht="15.75" customHeight="1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</row>
    <row r="210" ht="15.75" customHeight="1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</row>
    <row r="211" ht="15.75" customHeight="1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</row>
    <row r="212" ht="15.75" customHeight="1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</row>
    <row r="213" ht="15.75" customHeight="1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</row>
    <row r="214" ht="15.75" customHeight="1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</row>
    <row r="215" ht="15.75" customHeight="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</row>
    <row r="216" ht="15.7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</row>
    <row r="217" ht="15.75" customHeight="1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</row>
    <row r="218" ht="15.75" customHeight="1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</row>
    <row r="219" ht="15.75" customHeight="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</row>
    <row r="220" ht="15.75" customHeight="1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</row>
    <row r="221" ht="15.75" customHeight="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</row>
    <row r="222" ht="15.75" customHeight="1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</row>
    <row r="223" ht="15.75" customHeight="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</row>
    <row r="224" ht="15.75" customHeight="1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</row>
    <row r="225" ht="15.75" customHeight="1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</row>
    <row r="226" ht="15.75" customHeight="1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</row>
    <row r="227" ht="15.75" customHeight="1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</row>
    <row r="228" ht="15.75" customHeight="1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</row>
    <row r="229" ht="15.75" customHeight="1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</row>
    <row r="230" ht="15.75" customHeight="1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</row>
    <row r="231" ht="15.75" customHeight="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</row>
    <row r="232" ht="15.75" customHeight="1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</row>
    <row r="233" ht="15.75" customHeight="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</row>
    <row r="234" ht="15.75" customHeight="1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</row>
    <row r="235" ht="15.75" customHeight="1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</row>
    <row r="236" ht="15.75" customHeight="1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</row>
    <row r="237" ht="15.75" customHeight="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</row>
    <row r="238" ht="15.75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</row>
    <row r="239" ht="15.75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</row>
    <row r="240" ht="15.75" customHeight="1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</row>
    <row r="241" ht="15.75" customHeight="1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</row>
    <row r="242" ht="15.75" customHeight="1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</row>
    <row r="243" ht="15.75" customHeight="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</row>
    <row r="244" ht="15.75" customHeight="1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</row>
    <row r="245" ht="15.75" customHeight="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</row>
    <row r="246" ht="15.75" customHeight="1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</row>
    <row r="247" ht="15.75" customHeight="1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</row>
    <row r="248" ht="15.75" customHeight="1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</row>
    <row r="249" ht="15.75" customHeight="1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</row>
    <row r="250" ht="15.75" customHeight="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</row>
    <row r="251" ht="15.75" customHeight="1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</row>
    <row r="252" ht="15.75" customHeight="1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</row>
    <row r="253" ht="15.75" customHeight="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</row>
    <row r="254" ht="15.75" customHeight="1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</row>
    <row r="255" ht="15.75" customHeight="1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</row>
    <row r="256" ht="15.75" customHeight="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</row>
    <row r="257" ht="15.75" customHeight="1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</row>
    <row r="258" ht="15.75" customHeight="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</row>
    <row r="259" ht="15.75" customHeight="1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</row>
    <row r="260" ht="15.75" customHeight="1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</row>
    <row r="261" ht="15.75" customHeight="1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</row>
    <row r="262" ht="15.75" customHeight="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</row>
    <row r="263" ht="15.75" customHeight="1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</row>
    <row r="264" ht="15.75" customHeight="1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</row>
    <row r="265" ht="15.75" customHeight="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</row>
    <row r="266" ht="15.75" customHeight="1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</row>
    <row r="267" ht="15.75" customHeight="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</row>
    <row r="268" ht="15.75" customHeight="1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</row>
    <row r="269" ht="15.75" customHeight="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</row>
    <row r="270" ht="15.75" customHeight="1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</row>
    <row r="271" ht="15.75" customHeight="1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</row>
    <row r="272" ht="15.75" customHeight="1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</row>
    <row r="273" ht="15.75" customHeight="1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6"/>
      <c r="Z273" s="186"/>
    </row>
    <row r="274" ht="15.75" customHeight="1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</row>
    <row r="275" ht="15.75" customHeight="1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</row>
    <row r="276" ht="15.75" customHeight="1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</row>
    <row r="277" ht="15.75" customHeight="1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</row>
    <row r="278" ht="15.75" customHeight="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</row>
    <row r="279" ht="15.75" customHeight="1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</row>
    <row r="280" ht="15.75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</row>
    <row r="281" ht="15.75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</row>
    <row r="282" ht="15.75" customHeight="1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</row>
    <row r="283" ht="15.75" customHeight="1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</row>
    <row r="284" ht="15.75" customHeight="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</row>
    <row r="285" ht="15.75" customHeight="1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</row>
    <row r="286" ht="15.75" customHeight="1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</row>
    <row r="287" ht="15.75" customHeight="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</row>
    <row r="288" ht="15.75" customHeight="1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</row>
    <row r="289" ht="15.75" customHeight="1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</row>
    <row r="290" ht="15.75" customHeight="1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</row>
    <row r="291" ht="15.75" customHeight="1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</row>
    <row r="292" ht="15.75" customHeight="1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</row>
    <row r="293" ht="15.75" customHeight="1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</row>
    <row r="294" ht="15.75" customHeight="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</row>
    <row r="295" ht="15.75" customHeight="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</row>
    <row r="296" ht="15.75" customHeight="1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</row>
    <row r="297" ht="15.75" customHeight="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</row>
    <row r="298" ht="15.75" customHeight="1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</row>
    <row r="299" ht="15.75" customHeight="1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</row>
    <row r="300" ht="15.75" customHeight="1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</row>
    <row r="301" ht="15.75" customHeight="1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</row>
    <row r="302" ht="15.75" customHeight="1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</row>
    <row r="303" ht="15.75" customHeight="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</row>
    <row r="304" ht="15.75" customHeight="1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</row>
    <row r="305" ht="15.75" customHeight="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</row>
    <row r="306" ht="15.75" customHeight="1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</row>
    <row r="307" ht="15.75" customHeight="1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</row>
    <row r="308" ht="15.75" customHeight="1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</row>
    <row r="309" ht="15.75" customHeight="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</row>
    <row r="310" ht="15.75" customHeight="1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</row>
    <row r="311" ht="15.75" customHeight="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</row>
    <row r="312" ht="15.75" customHeight="1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</row>
    <row r="313" ht="15.75" customHeight="1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</row>
    <row r="314" ht="15.75" customHeight="1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</row>
    <row r="315" ht="15.75" customHeight="1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</row>
    <row r="316" ht="15.75" customHeight="1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</row>
    <row r="317" ht="15.75" customHeight="1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</row>
    <row r="318" ht="15.75" customHeight="1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</row>
    <row r="319" ht="15.75" customHeight="1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</row>
    <row r="320" ht="15.75" customHeight="1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</row>
    <row r="321" ht="15.75" customHeight="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</row>
    <row r="322" ht="15.75" customHeight="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</row>
    <row r="323" ht="15.75" customHeight="1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</row>
    <row r="324" ht="15.75" customHeight="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</row>
    <row r="325" ht="15.75" customHeight="1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</row>
    <row r="326" ht="15.75" customHeight="1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</row>
    <row r="327" ht="15.75" customHeight="1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</row>
    <row r="328" ht="15.75" customHeight="1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</row>
    <row r="329" ht="15.75" customHeight="1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</row>
    <row r="330" ht="15.75" customHeight="1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</row>
    <row r="331" ht="15.75" customHeight="1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</row>
    <row r="332" ht="15.75" customHeight="1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</row>
    <row r="333" ht="15.75" customHeight="1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</row>
    <row r="334" ht="15.75" customHeight="1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</row>
    <row r="335" ht="15.75" customHeight="1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</row>
    <row r="336" ht="15.75" customHeight="1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</row>
    <row r="337" ht="15.75" customHeight="1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</row>
    <row r="338" ht="15.75" customHeight="1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</row>
    <row r="339" ht="15.75" customHeight="1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</row>
    <row r="340" ht="15.75" customHeight="1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</row>
    <row r="341" ht="15.75" customHeight="1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</row>
    <row r="342" ht="15.75" customHeight="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</row>
    <row r="343" ht="15.75" customHeight="1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</row>
    <row r="344" ht="15.75" customHeight="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</row>
    <row r="345" ht="15.75" customHeight="1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</row>
    <row r="346" ht="15.75" customHeight="1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</row>
    <row r="347" ht="15.75" customHeight="1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</row>
    <row r="348" ht="15.75" customHeight="1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</row>
    <row r="349" ht="15.75" customHeight="1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</row>
    <row r="350" ht="15.75" customHeight="1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</row>
    <row r="351" ht="15.75" customHeight="1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6"/>
      <c r="W351" s="186"/>
      <c r="X351" s="186"/>
      <c r="Y351" s="186"/>
      <c r="Z351" s="186"/>
    </row>
    <row r="352" ht="15.75" customHeight="1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</row>
    <row r="353" ht="15.75" customHeight="1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</row>
    <row r="354" ht="15.75" customHeight="1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</row>
    <row r="355" ht="15.75" customHeight="1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</row>
    <row r="356" ht="15.75" customHeight="1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</row>
    <row r="357" ht="15.75" customHeight="1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</row>
    <row r="358" ht="15.75" customHeight="1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</row>
    <row r="359" ht="15.75" customHeight="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</row>
    <row r="360" ht="15.75" customHeight="1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</row>
    <row r="361" ht="15.75" customHeight="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</row>
    <row r="362" ht="15.75" customHeight="1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</row>
    <row r="363" ht="15.75" customHeight="1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</row>
    <row r="364" ht="15.75" customHeight="1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</row>
    <row r="365" ht="15.75" customHeight="1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  <c r="U365" s="186"/>
      <c r="V365" s="186"/>
      <c r="W365" s="186"/>
      <c r="X365" s="186"/>
      <c r="Y365" s="186"/>
      <c r="Z365" s="186"/>
    </row>
    <row r="366" ht="15.75" customHeight="1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</row>
    <row r="367" ht="15.75" customHeight="1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</row>
    <row r="368" ht="15.75" customHeight="1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</row>
    <row r="369" ht="15.75" customHeight="1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</row>
    <row r="370" ht="15.75" customHeight="1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</row>
    <row r="371" ht="15.75" customHeight="1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</row>
    <row r="372" ht="15.75" customHeight="1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</row>
    <row r="373" ht="15.75" customHeight="1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</row>
    <row r="374" ht="15.75" customHeight="1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</row>
    <row r="375" ht="15.75" customHeight="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</row>
    <row r="376" ht="15.75" customHeight="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</row>
    <row r="377" ht="15.75" customHeight="1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</row>
    <row r="378" ht="15.75" customHeight="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</row>
    <row r="379" ht="15.75" customHeight="1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</row>
    <row r="380" ht="15.75" customHeight="1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</row>
    <row r="381" ht="15.75" customHeight="1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</row>
    <row r="382" ht="15.75" customHeight="1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</row>
    <row r="383" ht="15.75" customHeight="1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</row>
    <row r="384" ht="15.75" customHeight="1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</row>
    <row r="385" ht="15.75" customHeight="1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</row>
    <row r="386" ht="15.75" customHeight="1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</row>
    <row r="387" ht="15.75" customHeight="1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</row>
    <row r="388" ht="15.75" customHeight="1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</row>
    <row r="389" ht="15.75" customHeight="1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</row>
    <row r="390" ht="15.75" customHeight="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</row>
    <row r="391" ht="15.75" customHeight="1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</row>
    <row r="392" ht="15.75" customHeight="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</row>
    <row r="393" ht="15.75" customHeight="1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186"/>
      <c r="S393" s="186"/>
      <c r="T393" s="186"/>
      <c r="U393" s="186"/>
      <c r="V393" s="186"/>
      <c r="W393" s="186"/>
      <c r="X393" s="186"/>
      <c r="Y393" s="186"/>
      <c r="Z393" s="186"/>
    </row>
    <row r="394" ht="15.75" customHeight="1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</row>
    <row r="395" ht="15.75" customHeight="1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</row>
    <row r="396" ht="15.75" customHeight="1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</row>
    <row r="397" ht="15.75" customHeight="1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</row>
    <row r="398" ht="15.75" customHeight="1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</row>
    <row r="399" ht="15.75" customHeight="1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</row>
    <row r="400" ht="15.75" customHeight="1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</row>
    <row r="401" ht="15.75" customHeight="1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186"/>
      <c r="S401" s="186"/>
      <c r="T401" s="186"/>
      <c r="U401" s="186"/>
      <c r="V401" s="186"/>
      <c r="W401" s="186"/>
      <c r="X401" s="186"/>
      <c r="Y401" s="186"/>
      <c r="Z401" s="186"/>
    </row>
    <row r="402" ht="15.75" customHeight="1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</row>
    <row r="403" ht="15.75" customHeight="1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</row>
    <row r="404" ht="15.75" customHeight="1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</row>
    <row r="405" ht="15.75" customHeight="1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</row>
    <row r="406" ht="15.75" customHeight="1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</row>
    <row r="407" ht="15.75" customHeight="1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</row>
    <row r="408" ht="15.75" customHeight="1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</row>
    <row r="409" ht="15.75" customHeight="1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</row>
    <row r="410" ht="15.75" customHeight="1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</row>
    <row r="411" ht="15.75" customHeight="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</row>
    <row r="412" ht="15.75" customHeight="1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</row>
    <row r="413" ht="15.75" customHeight="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</row>
    <row r="414" ht="15.75" customHeight="1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</row>
    <row r="415" ht="15.75" customHeight="1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</row>
    <row r="416" ht="15.75" customHeight="1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</row>
    <row r="417" ht="15.75" customHeight="1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</row>
    <row r="418" ht="15.75" customHeight="1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</row>
    <row r="419" ht="15.75" customHeight="1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</row>
    <row r="420" ht="15.75" customHeight="1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</row>
    <row r="421" ht="15.75" customHeight="1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</row>
    <row r="422" ht="15.75" customHeight="1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</row>
    <row r="423" ht="15.75" customHeight="1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</row>
    <row r="424" ht="15.75" customHeight="1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</row>
    <row r="425" ht="15.75" customHeight="1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</row>
    <row r="426" ht="15.75" customHeight="1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</row>
    <row r="427" ht="15.75" customHeight="1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</row>
    <row r="428" ht="15.75" customHeight="1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</row>
    <row r="429" ht="15.75" customHeight="1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</row>
    <row r="430" ht="15.75" customHeight="1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</row>
    <row r="431" ht="15.75" customHeight="1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</row>
    <row r="432" ht="15.75" customHeight="1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</row>
    <row r="433" ht="15.75" customHeight="1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</row>
    <row r="434" ht="15.75" customHeight="1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</row>
    <row r="435" ht="15.75" customHeight="1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</row>
    <row r="436" ht="15.75" customHeight="1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</row>
    <row r="437" ht="15.75" customHeight="1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</row>
    <row r="438" ht="15.75" customHeight="1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</row>
    <row r="439" ht="15.75" customHeight="1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</row>
    <row r="440" ht="15.75" customHeight="1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</row>
    <row r="441" ht="15.75" customHeight="1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</row>
    <row r="442" ht="15.75" customHeight="1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</row>
    <row r="443" ht="15.75" customHeight="1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6"/>
      <c r="W443" s="186"/>
      <c r="X443" s="186"/>
      <c r="Y443" s="186"/>
      <c r="Z443" s="186"/>
    </row>
    <row r="444" ht="15.75" customHeight="1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</row>
    <row r="445" ht="15.75" customHeight="1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</row>
    <row r="446" ht="15.75" customHeight="1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</row>
    <row r="447" ht="15.75" customHeight="1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</row>
    <row r="448" ht="15.75" customHeight="1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</row>
    <row r="449" ht="15.75" customHeight="1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6"/>
      <c r="W449" s="186"/>
      <c r="X449" s="186"/>
      <c r="Y449" s="186"/>
      <c r="Z449" s="186"/>
    </row>
    <row r="450" ht="15.75" customHeight="1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</row>
    <row r="451" ht="15.75" customHeight="1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</row>
    <row r="452" ht="15.75" customHeight="1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</row>
    <row r="453" ht="15.75" customHeight="1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</row>
    <row r="454" ht="15.75" customHeight="1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</row>
    <row r="455" ht="15.75" customHeight="1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</row>
    <row r="456" ht="15.75" customHeight="1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</row>
    <row r="457" ht="15.75" customHeight="1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</row>
    <row r="458" ht="15.75" customHeight="1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</row>
    <row r="459" ht="15.75" customHeight="1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</row>
    <row r="460" ht="15.75" customHeight="1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</row>
    <row r="461" ht="15.75" customHeight="1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</row>
    <row r="462" ht="15.75" customHeight="1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</row>
    <row r="463" ht="15.75" customHeight="1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</row>
    <row r="464" ht="15.75" customHeight="1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</row>
    <row r="465" ht="15.75" customHeight="1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</row>
    <row r="466" ht="15.75" customHeight="1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</row>
    <row r="467" ht="15.75" customHeight="1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</row>
    <row r="468" ht="15.75" customHeight="1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</row>
    <row r="469" ht="15.75" customHeight="1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</row>
    <row r="470" ht="15.75" customHeight="1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</row>
    <row r="471" ht="15.75" customHeight="1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</row>
    <row r="472" ht="15.75" customHeight="1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</row>
    <row r="473" ht="15.75" customHeight="1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</row>
    <row r="474" ht="15.75" customHeight="1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</row>
    <row r="475" ht="15.75" customHeight="1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</row>
    <row r="476" ht="15.75" customHeight="1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</row>
    <row r="477" ht="15.75" customHeight="1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6"/>
      <c r="W477" s="186"/>
      <c r="X477" s="186"/>
      <c r="Y477" s="186"/>
      <c r="Z477" s="186"/>
    </row>
    <row r="478" ht="15.75" customHeight="1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</row>
    <row r="479" ht="15.75" customHeight="1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</row>
    <row r="480" ht="15.75" customHeight="1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  <c r="U480" s="186"/>
      <c r="V480" s="186"/>
      <c r="W480" s="186"/>
      <c r="X480" s="186"/>
      <c r="Y480" s="186"/>
      <c r="Z480" s="186"/>
    </row>
    <row r="481" ht="15.75" customHeight="1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</row>
    <row r="482" ht="15.75" customHeight="1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</row>
    <row r="483" ht="15.75" customHeight="1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</row>
    <row r="484" ht="15.75" customHeight="1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</row>
    <row r="485" ht="15.75" customHeight="1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</row>
    <row r="486" ht="15.75" customHeight="1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</row>
    <row r="487" ht="15.75" customHeight="1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</row>
    <row r="488" ht="15.75" customHeight="1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</row>
    <row r="489" ht="15.75" customHeight="1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</row>
    <row r="490" ht="15.75" customHeight="1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</row>
    <row r="491" ht="15.75" customHeight="1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</row>
    <row r="492" ht="15.75" customHeight="1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</row>
    <row r="493" ht="15.75" customHeight="1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</row>
    <row r="494" ht="15.75" customHeight="1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</row>
    <row r="495" ht="15.75" customHeight="1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</row>
    <row r="496" ht="15.75" customHeight="1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</row>
    <row r="497" ht="15.75" customHeight="1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</row>
    <row r="498" ht="15.75" customHeight="1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</row>
    <row r="499" ht="15.75" customHeight="1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</row>
    <row r="500" ht="15.75" customHeight="1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</row>
    <row r="501" ht="15.75" customHeight="1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</row>
    <row r="502" ht="15.75" customHeight="1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</row>
    <row r="503" ht="15.75" customHeight="1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V503" s="186"/>
      <c r="W503" s="186"/>
      <c r="X503" s="186"/>
      <c r="Y503" s="186"/>
      <c r="Z503" s="186"/>
    </row>
    <row r="504" ht="15.75" customHeight="1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</row>
    <row r="505" ht="15.75" customHeight="1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</row>
    <row r="506" ht="15.75" customHeight="1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</row>
    <row r="507" ht="15.75" customHeight="1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</row>
    <row r="508" ht="15.75" customHeight="1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  <c r="U508" s="186"/>
      <c r="V508" s="186"/>
      <c r="W508" s="186"/>
      <c r="X508" s="186"/>
      <c r="Y508" s="186"/>
      <c r="Z508" s="186"/>
    </row>
    <row r="509" ht="15.75" customHeight="1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</row>
    <row r="510" ht="15.75" customHeight="1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</row>
    <row r="511" ht="15.75" customHeight="1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</row>
    <row r="512" ht="15.75" customHeight="1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</row>
    <row r="513" ht="15.75" customHeight="1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</row>
    <row r="514" ht="15.75" customHeight="1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</row>
    <row r="515" ht="15.75" customHeight="1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</row>
    <row r="516" ht="15.75" customHeight="1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</row>
    <row r="517" ht="15.75" customHeight="1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</row>
    <row r="518" ht="15.75" customHeight="1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</row>
    <row r="519" ht="15.75" customHeight="1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</row>
    <row r="520" ht="15.75" customHeight="1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</row>
    <row r="521" ht="15.75" customHeight="1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</row>
    <row r="522" ht="15.75" customHeight="1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</row>
    <row r="523" ht="15.75" customHeight="1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</row>
    <row r="524" ht="15.75" customHeight="1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</row>
    <row r="525" ht="15.75" customHeight="1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</row>
    <row r="526" ht="15.75" customHeight="1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</row>
    <row r="527" ht="15.75" customHeight="1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</row>
    <row r="528" ht="15.75" customHeight="1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</row>
    <row r="529" ht="15.75" customHeight="1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</row>
    <row r="530" ht="15.75" customHeight="1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</row>
    <row r="531" ht="15.75" customHeight="1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</row>
    <row r="532" ht="15.75" customHeight="1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</row>
    <row r="533" ht="15.75" customHeight="1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</row>
    <row r="534" ht="15.75" customHeight="1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</row>
    <row r="535" ht="15.75" customHeight="1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</row>
    <row r="536" ht="15.75" customHeight="1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</row>
    <row r="537" ht="15.75" customHeight="1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</row>
    <row r="538" ht="15.75" customHeight="1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</row>
    <row r="539" ht="15.75" customHeight="1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</row>
    <row r="540" ht="15.75" customHeight="1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</row>
    <row r="541" ht="15.75" customHeight="1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</row>
    <row r="542" ht="15.75" customHeight="1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</row>
    <row r="543" ht="15.75" customHeight="1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</row>
    <row r="544" ht="15.75" customHeight="1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</row>
    <row r="545" ht="15.75" customHeight="1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6"/>
      <c r="W545" s="186"/>
      <c r="X545" s="186"/>
      <c r="Y545" s="186"/>
      <c r="Z545" s="186"/>
    </row>
    <row r="546" ht="15.75" customHeight="1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</row>
    <row r="547" ht="15.75" customHeight="1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</row>
    <row r="548" ht="15.75" customHeight="1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</row>
    <row r="549" ht="15.75" customHeight="1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</row>
    <row r="550" ht="15.75" customHeight="1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</row>
    <row r="551" ht="15.75" customHeight="1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</row>
    <row r="552" ht="15.75" customHeight="1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</row>
    <row r="553" ht="15.75" customHeight="1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</row>
    <row r="554" ht="15.75" customHeight="1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</row>
    <row r="555" ht="15.75" customHeight="1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</row>
    <row r="556" ht="15.75" customHeight="1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</row>
    <row r="557" ht="15.75" customHeight="1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</row>
    <row r="558" ht="15.75" customHeight="1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186"/>
      <c r="S558" s="186"/>
      <c r="T558" s="186"/>
      <c r="U558" s="186"/>
      <c r="V558" s="186"/>
      <c r="W558" s="186"/>
      <c r="X558" s="186"/>
      <c r="Y558" s="186"/>
      <c r="Z558" s="186"/>
    </row>
    <row r="559" ht="15.75" customHeight="1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</row>
    <row r="560" ht="15.75" customHeight="1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</row>
    <row r="561" ht="15.75" customHeight="1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</row>
    <row r="562" ht="15.75" customHeight="1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</row>
    <row r="563" ht="15.75" customHeight="1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</row>
    <row r="564" ht="15.75" customHeight="1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6"/>
      <c r="W564" s="186"/>
      <c r="X564" s="186"/>
      <c r="Y564" s="186"/>
      <c r="Z564" s="186"/>
    </row>
    <row r="565" ht="15.75" customHeight="1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</row>
    <row r="566" ht="15.75" customHeight="1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</row>
    <row r="567" ht="15.75" customHeight="1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</row>
    <row r="568" ht="15.75" customHeight="1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</row>
    <row r="569" ht="15.75" customHeight="1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</row>
    <row r="570" ht="15.75" customHeight="1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</row>
    <row r="571" ht="15.75" customHeight="1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</row>
    <row r="572" ht="15.75" customHeight="1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</row>
    <row r="573" ht="15.75" customHeight="1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</row>
    <row r="574" ht="15.75" customHeight="1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</row>
    <row r="575" ht="15.75" customHeight="1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</row>
    <row r="576" ht="15.75" customHeight="1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</row>
    <row r="577" ht="15.75" customHeight="1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</row>
    <row r="578" ht="15.75" customHeight="1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</row>
    <row r="579" ht="15.75" customHeight="1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</row>
    <row r="580" ht="15.75" customHeight="1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</row>
    <row r="581" ht="15.75" customHeight="1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</row>
    <row r="582" ht="15.75" customHeight="1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</row>
    <row r="583" ht="15.75" customHeight="1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</row>
    <row r="584" ht="15.75" customHeight="1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</row>
    <row r="585" ht="15.75" customHeight="1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</row>
    <row r="586" ht="15.75" customHeight="1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</row>
    <row r="587" ht="15.75" customHeight="1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/>
      <c r="V587" s="186"/>
      <c r="W587" s="186"/>
      <c r="X587" s="186"/>
      <c r="Y587" s="186"/>
      <c r="Z587" s="186"/>
    </row>
    <row r="588" ht="15.75" customHeight="1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</row>
    <row r="589" ht="15.75" customHeight="1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</row>
    <row r="590" ht="15.75" customHeight="1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</row>
    <row r="591" ht="15.75" customHeight="1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</row>
    <row r="592" ht="15.75" customHeight="1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  <c r="U592" s="186"/>
      <c r="V592" s="186"/>
      <c r="W592" s="186"/>
      <c r="X592" s="186"/>
      <c r="Y592" s="186"/>
      <c r="Z592" s="186"/>
    </row>
    <row r="593" ht="15.75" customHeight="1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</row>
    <row r="594" ht="15.75" customHeight="1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</row>
    <row r="595" ht="15.75" customHeight="1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</row>
    <row r="596" ht="15.75" customHeight="1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</row>
    <row r="597" ht="15.75" customHeight="1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</row>
    <row r="598" ht="15.75" customHeight="1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</row>
    <row r="599" ht="15.75" customHeight="1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</row>
    <row r="600" ht="15.75" customHeight="1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6"/>
      <c r="W600" s="186"/>
      <c r="X600" s="186"/>
      <c r="Y600" s="186"/>
      <c r="Z600" s="186"/>
    </row>
    <row r="601" ht="15.75" customHeight="1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</row>
    <row r="602" ht="15.75" customHeight="1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</row>
    <row r="603" ht="15.75" customHeight="1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</row>
    <row r="604" ht="15.75" customHeight="1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</row>
    <row r="605" ht="15.75" customHeight="1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</row>
    <row r="606" ht="15.75" customHeight="1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6"/>
      <c r="Z606" s="186"/>
    </row>
    <row r="607" ht="15.75" customHeight="1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</row>
    <row r="608" ht="15.75" customHeight="1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</row>
    <row r="609" ht="15.75" customHeight="1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</row>
    <row r="610" ht="15.75" customHeight="1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</row>
    <row r="611" ht="15.75" customHeight="1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</row>
    <row r="612" ht="15.75" customHeight="1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</row>
    <row r="613" ht="15.75" customHeight="1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</row>
    <row r="614" ht="15.75" customHeight="1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</row>
    <row r="615" ht="15.75" customHeight="1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</row>
    <row r="616" ht="15.75" customHeight="1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</row>
    <row r="617" ht="15.75" customHeight="1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</row>
    <row r="618" ht="15.75" customHeight="1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</row>
    <row r="619" ht="15.75" customHeight="1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</row>
    <row r="620" ht="15.75" customHeight="1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</row>
    <row r="621" ht="15.75" customHeight="1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</row>
    <row r="622" ht="15.75" customHeight="1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</row>
    <row r="623" ht="15.75" customHeight="1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</row>
    <row r="624" ht="15.75" customHeight="1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</row>
    <row r="625" ht="15.75" customHeight="1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</row>
    <row r="626" ht="15.75" customHeight="1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</row>
    <row r="627" ht="15.75" customHeight="1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</row>
    <row r="628" ht="15.75" customHeight="1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</row>
    <row r="629" ht="15.75" customHeight="1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/>
      <c r="V629" s="186"/>
      <c r="W629" s="186"/>
      <c r="X629" s="186"/>
      <c r="Y629" s="186"/>
      <c r="Z629" s="186"/>
    </row>
    <row r="630" ht="15.75" customHeight="1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</row>
    <row r="631" ht="15.75" customHeight="1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</row>
    <row r="632" ht="15.75" customHeight="1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</row>
    <row r="633" ht="15.75" customHeight="1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</row>
    <row r="634" ht="15.75" customHeight="1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186"/>
      <c r="S634" s="186"/>
      <c r="T634" s="186"/>
      <c r="U634" s="186"/>
      <c r="V634" s="186"/>
      <c r="W634" s="186"/>
      <c r="X634" s="186"/>
      <c r="Y634" s="186"/>
      <c r="Z634" s="186"/>
    </row>
    <row r="635" ht="15.75" customHeight="1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</row>
    <row r="636" ht="15.75" customHeight="1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</row>
    <row r="637" ht="15.75" customHeight="1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86"/>
      <c r="X637" s="186"/>
      <c r="Y637" s="186"/>
      <c r="Z637" s="186"/>
    </row>
    <row r="638" ht="15.75" customHeight="1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</row>
    <row r="639" ht="15.75" customHeight="1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</row>
    <row r="640" ht="15.75" customHeight="1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</row>
    <row r="641" ht="15.75" customHeight="1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</row>
    <row r="642" ht="15.75" customHeight="1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</row>
    <row r="643" ht="15.75" customHeight="1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</row>
    <row r="644" ht="15.75" customHeight="1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</row>
    <row r="645" ht="15.75" customHeight="1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</row>
    <row r="646" ht="15.75" customHeight="1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</row>
    <row r="647" ht="15.75" customHeight="1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</row>
    <row r="648" ht="15.75" customHeight="1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</row>
    <row r="649" ht="15.75" customHeight="1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</row>
    <row r="650" ht="15.75" customHeight="1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</row>
    <row r="651" ht="15.75" customHeight="1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</row>
    <row r="652" ht="15.75" customHeight="1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</row>
    <row r="653" ht="15.75" customHeight="1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</row>
    <row r="654" ht="15.75" customHeight="1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</row>
    <row r="655" ht="15.75" customHeight="1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</row>
    <row r="656" ht="15.75" customHeight="1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</row>
    <row r="657" ht="15.75" customHeight="1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</row>
    <row r="658" ht="15.75" customHeight="1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</row>
    <row r="659" ht="15.75" customHeight="1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</row>
    <row r="660" ht="15.75" customHeight="1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6"/>
      <c r="W660" s="186"/>
      <c r="X660" s="186"/>
      <c r="Y660" s="186"/>
      <c r="Z660" s="186"/>
    </row>
    <row r="661" ht="15.75" customHeight="1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</row>
    <row r="662" ht="15.75" customHeight="1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</row>
    <row r="663" ht="15.75" customHeight="1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</row>
    <row r="664" ht="15.75" customHeight="1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</row>
    <row r="665" ht="15.75" customHeight="1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/>
      <c r="V665" s="186"/>
      <c r="W665" s="186"/>
      <c r="X665" s="186"/>
      <c r="Y665" s="186"/>
      <c r="Z665" s="186"/>
    </row>
    <row r="666" ht="15.75" customHeight="1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</row>
    <row r="667" ht="15.75" customHeight="1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</row>
    <row r="668" ht="15.75" customHeight="1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</row>
    <row r="669" ht="15.75" customHeight="1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</row>
    <row r="670" ht="15.75" customHeight="1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</row>
    <row r="671" ht="15.75" customHeight="1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</row>
    <row r="672" ht="15.75" customHeight="1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</row>
    <row r="673" ht="15.75" customHeight="1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6"/>
      <c r="W673" s="186"/>
      <c r="X673" s="186"/>
      <c r="Y673" s="186"/>
      <c r="Z673" s="186"/>
    </row>
    <row r="674" ht="15.75" customHeight="1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</row>
    <row r="675" ht="15.75" customHeight="1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</row>
    <row r="676" ht="15.75" customHeight="1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</row>
    <row r="677" ht="15.75" customHeight="1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</row>
    <row r="678" ht="15.75" customHeight="1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</row>
    <row r="679" ht="15.75" customHeight="1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86"/>
      <c r="X679" s="186"/>
      <c r="Y679" s="186"/>
      <c r="Z679" s="186"/>
    </row>
    <row r="680" ht="15.75" customHeight="1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</row>
    <row r="681" ht="15.75" customHeight="1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</row>
    <row r="682" ht="15.75" customHeight="1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</row>
    <row r="683" ht="15.75" customHeight="1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</row>
    <row r="684" ht="15.75" customHeight="1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</row>
    <row r="685" ht="15.75" customHeight="1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</row>
    <row r="686" ht="15.75" customHeight="1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</row>
    <row r="687" ht="15.75" customHeight="1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</row>
    <row r="688" ht="15.75" customHeight="1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</row>
    <row r="689" ht="15.75" customHeight="1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</row>
    <row r="690" ht="15.75" customHeight="1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</row>
    <row r="691" ht="15.75" customHeight="1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</row>
    <row r="692" ht="15.75" customHeight="1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</row>
    <row r="693" ht="15.75" customHeight="1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</row>
    <row r="694" ht="15.75" customHeight="1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</row>
    <row r="695" ht="15.75" customHeight="1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</row>
    <row r="696" ht="15.75" customHeight="1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</row>
    <row r="697" ht="15.75" customHeight="1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</row>
    <row r="698" ht="15.75" customHeight="1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</row>
    <row r="699" ht="15.75" customHeight="1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</row>
    <row r="700" ht="15.75" customHeight="1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</row>
    <row r="701" ht="15.75" customHeight="1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</row>
    <row r="702" ht="15.75" customHeight="1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6"/>
      <c r="W702" s="186"/>
      <c r="X702" s="186"/>
      <c r="Y702" s="186"/>
      <c r="Z702" s="186"/>
    </row>
    <row r="703" ht="15.75" customHeight="1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</row>
    <row r="704" ht="15.75" customHeight="1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</row>
    <row r="705" ht="15.75" customHeight="1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</row>
    <row r="706" ht="15.75" customHeight="1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</row>
    <row r="707" ht="15.75" customHeight="1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/>
      <c r="V707" s="186"/>
      <c r="W707" s="186"/>
      <c r="X707" s="186"/>
      <c r="Y707" s="186"/>
      <c r="Z707" s="186"/>
    </row>
    <row r="708" ht="15.75" customHeight="1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</row>
    <row r="709" ht="15.75" customHeight="1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</row>
    <row r="710" ht="15.75" customHeight="1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</row>
    <row r="711" ht="15.75" customHeight="1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</row>
    <row r="712" ht="15.75" customHeight="1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</row>
    <row r="713" ht="15.75" customHeight="1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</row>
    <row r="714" ht="15.75" customHeight="1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</row>
    <row r="715" ht="15.75" customHeight="1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6"/>
      <c r="W715" s="186"/>
      <c r="X715" s="186"/>
      <c r="Y715" s="186"/>
      <c r="Z715" s="186"/>
    </row>
    <row r="716" ht="15.75" customHeight="1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</row>
    <row r="717" ht="15.75" customHeight="1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</row>
    <row r="718" ht="15.75" customHeight="1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</row>
    <row r="719" ht="15.75" customHeight="1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</row>
    <row r="720" ht="15.75" customHeight="1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</row>
    <row r="721" ht="15.75" customHeight="1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6"/>
      <c r="W721" s="186"/>
      <c r="X721" s="186"/>
      <c r="Y721" s="186"/>
      <c r="Z721" s="186"/>
    </row>
    <row r="722" ht="15.75" customHeight="1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</row>
    <row r="723" ht="15.75" customHeight="1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</row>
    <row r="724" ht="15.75" customHeight="1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</row>
    <row r="725" ht="15.75" customHeight="1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</row>
    <row r="726" ht="15.75" customHeight="1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</row>
    <row r="727" ht="15.75" customHeight="1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</row>
    <row r="728" ht="15.75" customHeight="1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</row>
    <row r="729" ht="15.75" customHeight="1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</row>
    <row r="730" ht="15.75" customHeight="1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</row>
    <row r="731" ht="15.75" customHeight="1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</row>
    <row r="732" ht="15.75" customHeight="1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</row>
    <row r="733" ht="15.75" customHeight="1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</row>
    <row r="734" ht="15.75" customHeight="1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</row>
    <row r="735" ht="15.75" customHeight="1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</row>
    <row r="736" ht="15.75" customHeight="1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</row>
    <row r="737" ht="15.75" customHeight="1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</row>
    <row r="738" ht="15.75" customHeight="1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</row>
    <row r="739" ht="15.75" customHeight="1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</row>
    <row r="740" ht="15.75" customHeight="1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</row>
    <row r="741" ht="15.75" customHeight="1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</row>
    <row r="742" ht="15.75" customHeight="1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</row>
    <row r="743" ht="15.75" customHeight="1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</row>
    <row r="744" ht="15.75" customHeight="1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86"/>
      <c r="X744" s="186"/>
      <c r="Y744" s="186"/>
      <c r="Z744" s="186"/>
    </row>
    <row r="745" ht="15.75" customHeight="1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</row>
    <row r="746" ht="15.75" customHeight="1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</row>
    <row r="747" ht="15.75" customHeight="1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</row>
    <row r="748" ht="15.75" customHeight="1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</row>
    <row r="749" ht="15.75" customHeight="1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</row>
    <row r="750" ht="15.75" customHeight="1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</row>
    <row r="751" ht="15.75" customHeight="1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</row>
    <row r="752" ht="15.75" customHeight="1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</row>
    <row r="753" ht="15.75" customHeight="1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</row>
    <row r="754" ht="15.75" customHeight="1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</row>
    <row r="755" ht="15.75" customHeight="1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</row>
    <row r="756" ht="15.75" customHeight="1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</row>
    <row r="757" ht="15.75" customHeight="1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/>
      <c r="V757" s="186"/>
      <c r="W757" s="186"/>
      <c r="X757" s="186"/>
      <c r="Y757" s="186"/>
      <c r="Z757" s="186"/>
    </row>
    <row r="758" ht="15.75" customHeight="1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</row>
    <row r="759" ht="15.75" customHeight="1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</row>
    <row r="760" ht="15.75" customHeight="1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</row>
    <row r="761" ht="15.75" customHeight="1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</row>
    <row r="762" ht="15.75" customHeight="1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</row>
    <row r="763" ht="15.75" customHeight="1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/>
      <c r="V763" s="186"/>
      <c r="W763" s="186"/>
      <c r="X763" s="186"/>
      <c r="Y763" s="186"/>
      <c r="Z763" s="186"/>
    </row>
    <row r="764" ht="15.75" customHeight="1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</row>
    <row r="765" ht="15.75" customHeight="1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</row>
    <row r="766" ht="15.75" customHeight="1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</row>
    <row r="767" ht="15.75" customHeight="1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</row>
    <row r="768" ht="15.75" customHeight="1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</row>
    <row r="769" ht="15.75" customHeight="1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</row>
    <row r="770" ht="15.75" customHeight="1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</row>
    <row r="771" ht="15.75" customHeight="1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</row>
    <row r="772" ht="15.75" customHeight="1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</row>
    <row r="773" ht="15.75" customHeight="1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</row>
    <row r="774" ht="15.75" customHeight="1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</row>
    <row r="775" ht="15.75" customHeight="1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</row>
    <row r="776" ht="15.75" customHeight="1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</row>
    <row r="777" ht="15.75" customHeight="1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</row>
    <row r="778" ht="15.75" customHeight="1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</row>
    <row r="779" ht="15.75" customHeight="1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</row>
    <row r="780" ht="15.75" customHeight="1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</row>
    <row r="781" ht="15.75" customHeight="1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</row>
    <row r="782" ht="15.75" customHeight="1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</row>
    <row r="783" ht="15.75" customHeight="1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</row>
    <row r="784" ht="15.75" customHeight="1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</row>
    <row r="785" ht="15.75" customHeight="1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</row>
    <row r="786" ht="15.75" customHeight="1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186"/>
      <c r="S786" s="186"/>
      <c r="T786" s="186"/>
      <c r="U786" s="186"/>
      <c r="V786" s="186"/>
      <c r="W786" s="186"/>
      <c r="X786" s="186"/>
      <c r="Y786" s="186"/>
      <c r="Z786" s="186"/>
    </row>
    <row r="787" ht="15.75" customHeight="1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</row>
    <row r="788" ht="15.75" customHeight="1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</row>
    <row r="789" ht="15.75" customHeight="1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</row>
    <row r="790" ht="15.75" customHeight="1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</row>
    <row r="791" ht="15.75" customHeight="1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6"/>
      <c r="W791" s="186"/>
      <c r="X791" s="186"/>
      <c r="Y791" s="186"/>
      <c r="Z791" s="186"/>
    </row>
    <row r="792" ht="15.75" customHeight="1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</row>
    <row r="793" ht="15.75" customHeight="1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</row>
    <row r="794" ht="15.75" customHeight="1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186"/>
      <c r="S794" s="186"/>
      <c r="T794" s="186"/>
      <c r="U794" s="186"/>
      <c r="V794" s="186"/>
      <c r="W794" s="186"/>
      <c r="X794" s="186"/>
      <c r="Y794" s="186"/>
      <c r="Z794" s="186"/>
    </row>
    <row r="795" ht="15.75" customHeight="1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</row>
    <row r="796" ht="15.75" customHeight="1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</row>
    <row r="797" ht="15.75" customHeight="1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</row>
    <row r="798" ht="15.75" customHeight="1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</row>
    <row r="799" ht="15.75" customHeight="1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</row>
    <row r="800" ht="15.75" customHeight="1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</row>
    <row r="801" ht="15.75" customHeight="1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</row>
    <row r="802" ht="15.75" customHeight="1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</row>
    <row r="803" ht="15.75" customHeight="1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</row>
    <row r="804" ht="15.75" customHeight="1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</row>
    <row r="805" ht="15.75" customHeight="1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</row>
    <row r="806" ht="15.75" customHeight="1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</row>
    <row r="807" ht="15.75" customHeight="1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</row>
    <row r="808" ht="15.75" customHeight="1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</row>
    <row r="809" ht="15.75" customHeight="1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</row>
    <row r="810" ht="15.75" customHeight="1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</row>
    <row r="811" ht="15.75" customHeight="1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</row>
    <row r="812" ht="15.75" customHeight="1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</row>
    <row r="813" ht="15.75" customHeight="1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</row>
    <row r="814" ht="15.75" customHeight="1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</row>
    <row r="815" ht="15.75" customHeight="1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</row>
    <row r="816" ht="15.75" customHeight="1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</row>
    <row r="817" ht="15.75" customHeight="1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/>
      <c r="V817" s="186"/>
      <c r="W817" s="186"/>
      <c r="X817" s="186"/>
      <c r="Y817" s="186"/>
      <c r="Z817" s="186"/>
    </row>
    <row r="818" ht="15.75" customHeight="1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</row>
    <row r="819" ht="15.75" customHeight="1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</row>
    <row r="820" ht="15.75" customHeight="1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</row>
    <row r="821" ht="15.75" customHeight="1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</row>
    <row r="822" ht="15.75" customHeight="1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186"/>
      <c r="S822" s="186"/>
      <c r="T822" s="186"/>
      <c r="U822" s="186"/>
      <c r="V822" s="186"/>
      <c r="W822" s="186"/>
      <c r="X822" s="186"/>
      <c r="Y822" s="186"/>
      <c r="Z822" s="186"/>
    </row>
    <row r="823" ht="15.75" customHeight="1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</row>
    <row r="824" ht="15.75" customHeight="1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</row>
    <row r="825" ht="15.75" customHeight="1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</row>
    <row r="826" ht="15.75" customHeight="1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</row>
    <row r="827" ht="15.75" customHeight="1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</row>
    <row r="828" ht="15.75" customHeight="1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</row>
    <row r="829" ht="15.75" customHeight="1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</row>
    <row r="830" ht="15.75" customHeight="1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/>
      <c r="U830" s="186"/>
      <c r="V830" s="186"/>
      <c r="W830" s="186"/>
      <c r="X830" s="186"/>
      <c r="Y830" s="186"/>
      <c r="Z830" s="186"/>
    </row>
    <row r="831" ht="15.75" customHeight="1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</row>
    <row r="832" ht="15.75" customHeight="1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</row>
    <row r="833" ht="15.75" customHeight="1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</row>
    <row r="834" ht="15.75" customHeight="1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</row>
    <row r="835" ht="15.75" customHeight="1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</row>
    <row r="836" ht="15.75" customHeight="1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186"/>
      <c r="S836" s="186"/>
      <c r="T836" s="186"/>
      <c r="U836" s="186"/>
      <c r="V836" s="186"/>
      <c r="W836" s="186"/>
      <c r="X836" s="186"/>
      <c r="Y836" s="186"/>
      <c r="Z836" s="186"/>
    </row>
    <row r="837" ht="15.75" customHeight="1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</row>
    <row r="838" ht="15.75" customHeight="1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</row>
    <row r="839" ht="15.75" customHeight="1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</row>
    <row r="840" ht="15.75" customHeight="1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</row>
    <row r="841" ht="15.75" customHeight="1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</row>
    <row r="842" ht="15.75" customHeight="1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</row>
    <row r="843" ht="15.75" customHeight="1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</row>
    <row r="844" ht="15.75" customHeight="1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</row>
    <row r="845" ht="15.75" customHeight="1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</row>
    <row r="846" ht="15.75" customHeight="1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</row>
    <row r="847" ht="15.75" customHeight="1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</row>
    <row r="848" ht="15.75" customHeight="1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</row>
    <row r="849" ht="15.75" customHeight="1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</row>
    <row r="850" ht="15.75" customHeight="1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</row>
    <row r="851" ht="15.75" customHeight="1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</row>
    <row r="852" ht="15.75" customHeight="1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</row>
    <row r="853" ht="15.75" customHeight="1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</row>
    <row r="854" ht="15.75" customHeight="1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</row>
    <row r="855" ht="15.75" customHeight="1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</row>
    <row r="856" ht="15.75" customHeight="1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</row>
    <row r="857" ht="15.75" customHeight="1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</row>
    <row r="858" ht="15.75" customHeight="1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</row>
    <row r="859" ht="15.75" customHeight="1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/>
      <c r="V859" s="186"/>
      <c r="W859" s="186"/>
      <c r="X859" s="186"/>
      <c r="Y859" s="186"/>
      <c r="Z859" s="186"/>
    </row>
    <row r="860" ht="15.75" customHeight="1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</row>
    <row r="861" ht="15.75" customHeight="1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</row>
    <row r="862" ht="15.75" customHeight="1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</row>
    <row r="863" ht="15.75" customHeight="1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</row>
    <row r="864" ht="15.75" customHeight="1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186"/>
      <c r="S864" s="186"/>
      <c r="T864" s="186"/>
      <c r="U864" s="186"/>
      <c r="V864" s="186"/>
      <c r="W864" s="186"/>
      <c r="X864" s="186"/>
      <c r="Y864" s="186"/>
      <c r="Z864" s="186"/>
    </row>
    <row r="865" ht="15.75" customHeight="1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</row>
    <row r="866" ht="15.75" customHeight="1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</row>
    <row r="867" ht="15.75" customHeight="1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</row>
    <row r="868" ht="15.75" customHeight="1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</row>
    <row r="869" ht="15.75" customHeight="1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</row>
    <row r="870" ht="15.75" customHeight="1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</row>
    <row r="871" ht="15.75" customHeight="1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</row>
    <row r="872" ht="15.75" customHeight="1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  <c r="U872" s="186"/>
      <c r="V872" s="186"/>
      <c r="W872" s="186"/>
      <c r="X872" s="186"/>
      <c r="Y872" s="186"/>
      <c r="Z872" s="186"/>
    </row>
    <row r="873" ht="15.75" customHeight="1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</row>
    <row r="874" ht="15.75" customHeight="1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</row>
    <row r="875" ht="15.75" customHeight="1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</row>
    <row r="876" ht="15.75" customHeight="1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</row>
    <row r="877" ht="15.75" customHeight="1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</row>
    <row r="878" ht="15.75" customHeight="1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186"/>
      <c r="S878" s="186"/>
      <c r="T878" s="186"/>
      <c r="U878" s="186"/>
      <c r="V878" s="186"/>
      <c r="W878" s="186"/>
      <c r="X878" s="186"/>
      <c r="Y878" s="186"/>
      <c r="Z878" s="186"/>
    </row>
    <row r="879" ht="15.75" customHeight="1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</row>
    <row r="880" ht="15.75" customHeight="1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</row>
    <row r="881" ht="15.75" customHeight="1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</row>
    <row r="882" ht="15.75" customHeight="1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</row>
    <row r="883" ht="15.75" customHeight="1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</row>
    <row r="884" ht="15.75" customHeight="1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</row>
    <row r="885" ht="15.75" customHeight="1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</row>
    <row r="886" ht="15.75" customHeight="1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</row>
    <row r="887" ht="15.75" customHeight="1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</row>
    <row r="888" ht="15.75" customHeight="1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</row>
    <row r="889" ht="15.75" customHeight="1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</row>
    <row r="890" ht="15.75" customHeight="1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</row>
    <row r="891" ht="15.75" customHeight="1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</row>
    <row r="892" ht="15.75" customHeight="1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</row>
    <row r="893" ht="15.75" customHeight="1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</row>
    <row r="894" ht="15.75" customHeight="1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</row>
    <row r="895" ht="15.75" customHeight="1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</row>
    <row r="896" ht="15.75" customHeight="1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</row>
    <row r="897" ht="15.75" customHeight="1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</row>
    <row r="898" ht="15.75" customHeight="1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</row>
    <row r="899" ht="15.75" customHeight="1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</row>
    <row r="900" ht="15.75" customHeight="1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</row>
    <row r="901" ht="15.75" customHeight="1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/>
      <c r="V901" s="186"/>
      <c r="W901" s="186"/>
      <c r="X901" s="186"/>
      <c r="Y901" s="186"/>
      <c r="Z901" s="186"/>
    </row>
    <row r="902" ht="15.75" customHeight="1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</row>
    <row r="903" ht="15.75" customHeight="1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</row>
    <row r="904" ht="15.75" customHeight="1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</row>
    <row r="905" ht="15.75" customHeight="1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</row>
    <row r="906" ht="15.75" customHeight="1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186"/>
      <c r="S906" s="186"/>
      <c r="T906" s="186"/>
      <c r="U906" s="186"/>
      <c r="V906" s="186"/>
      <c r="W906" s="186"/>
      <c r="X906" s="186"/>
      <c r="Y906" s="186"/>
      <c r="Z906" s="186"/>
    </row>
    <row r="907" ht="15.75" customHeight="1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</row>
    <row r="908" ht="15.75" customHeight="1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</row>
    <row r="909" ht="15.75" customHeight="1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</row>
    <row r="910" ht="15.75" customHeight="1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</row>
    <row r="911" ht="15.75" customHeight="1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</row>
    <row r="912" ht="15.75" customHeight="1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</row>
    <row r="913" ht="15.75" customHeight="1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</row>
    <row r="914" ht="15.75" customHeight="1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186"/>
      <c r="S914" s="186"/>
      <c r="T914" s="186"/>
      <c r="U914" s="186"/>
      <c r="V914" s="186"/>
      <c r="W914" s="186"/>
      <c r="X914" s="186"/>
      <c r="Y914" s="186"/>
      <c r="Z914" s="186"/>
    </row>
    <row r="915" ht="15.75" customHeight="1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</row>
    <row r="916" ht="15.75" customHeight="1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</row>
    <row r="917" ht="15.75" customHeight="1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</row>
    <row r="918" ht="15.75" customHeight="1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</row>
    <row r="919" ht="15.75" customHeight="1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</row>
    <row r="920" ht="15.75" customHeight="1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186"/>
      <c r="S920" s="186"/>
      <c r="T920" s="186"/>
      <c r="U920" s="186"/>
      <c r="V920" s="186"/>
      <c r="W920" s="186"/>
      <c r="X920" s="186"/>
      <c r="Y920" s="186"/>
      <c r="Z920" s="186"/>
    </row>
    <row r="921" ht="15.75" customHeight="1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</row>
    <row r="922" ht="15.75" customHeight="1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</row>
    <row r="923" ht="15.75" customHeight="1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</row>
    <row r="924" ht="15.75" customHeight="1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</row>
    <row r="925" ht="15.75" customHeight="1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</row>
    <row r="926" ht="15.75" customHeight="1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</row>
    <row r="927" ht="15.75" customHeight="1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</row>
    <row r="928" ht="15.75" customHeight="1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</row>
    <row r="929" ht="15.75" customHeight="1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</row>
    <row r="930" ht="15.75" customHeight="1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</row>
    <row r="931" ht="15.75" customHeight="1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</row>
    <row r="932" ht="15.75" customHeight="1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</row>
    <row r="933" ht="15.75" customHeight="1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</row>
    <row r="934" ht="15.75" customHeight="1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</row>
    <row r="935" ht="15.75" customHeight="1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</row>
    <row r="936" ht="15.75" customHeight="1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</row>
    <row r="937" ht="15.75" customHeight="1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</row>
    <row r="938" ht="15.75" customHeight="1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</row>
    <row r="939" ht="15.75" customHeight="1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</row>
    <row r="940" ht="15.75" customHeight="1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</row>
    <row r="941" ht="15.75" customHeight="1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</row>
    <row r="942" ht="15.75" customHeight="1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</row>
    <row r="943" ht="15.75" customHeight="1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186"/>
      <c r="S943" s="186"/>
      <c r="T943" s="186"/>
      <c r="U943" s="186"/>
      <c r="V943" s="186"/>
      <c r="W943" s="186"/>
      <c r="X943" s="186"/>
      <c r="Y943" s="186"/>
      <c r="Z943" s="186"/>
    </row>
    <row r="944" ht="15.75" customHeight="1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</row>
    <row r="945" ht="15.75" customHeight="1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</row>
    <row r="946" ht="15.75" customHeight="1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</row>
    <row r="947" ht="15.75" customHeight="1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</row>
    <row r="948" ht="15.75" customHeight="1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186"/>
      <c r="S948" s="186"/>
      <c r="T948" s="186"/>
      <c r="U948" s="186"/>
      <c r="V948" s="186"/>
      <c r="W948" s="186"/>
      <c r="X948" s="186"/>
      <c r="Y948" s="186"/>
      <c r="Z948" s="186"/>
    </row>
    <row r="949" ht="15.75" customHeight="1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</row>
    <row r="950" ht="15.75" customHeight="1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</row>
    <row r="951" ht="15.75" customHeight="1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186"/>
      <c r="S951" s="186"/>
      <c r="T951" s="186"/>
      <c r="U951" s="186"/>
      <c r="V951" s="186"/>
      <c r="W951" s="186"/>
      <c r="X951" s="186"/>
      <c r="Y951" s="186"/>
      <c r="Z951" s="186"/>
    </row>
    <row r="952" ht="15.75" customHeight="1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</row>
    <row r="953" ht="15.75" customHeight="1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</row>
    <row r="954" ht="15.75" customHeight="1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</row>
    <row r="955" ht="15.75" customHeight="1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</row>
    <row r="956" ht="15.75" customHeight="1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</row>
    <row r="957" ht="15.75" customHeight="1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</row>
    <row r="958" ht="15.75" customHeight="1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</row>
    <row r="959" ht="15.75" customHeight="1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</row>
    <row r="960" ht="15.75" customHeight="1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</row>
    <row r="961" ht="15.75" customHeight="1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</row>
    <row r="962" ht="15.75" customHeight="1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</row>
    <row r="963" ht="15.75" customHeight="1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</row>
    <row r="964" ht="15.75" customHeight="1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</row>
    <row r="965" ht="15.75" customHeight="1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</row>
    <row r="966" ht="15.75" customHeight="1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</row>
    <row r="967" ht="15.75" customHeight="1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</row>
    <row r="968" ht="15.75" customHeight="1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</row>
    <row r="969" ht="15.75" customHeight="1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</row>
    <row r="970" ht="15.75" customHeight="1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</row>
    <row r="971" ht="15.75" customHeight="1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</row>
    <row r="972" ht="15.75" customHeight="1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</row>
    <row r="973" ht="15.75" customHeight="1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</row>
    <row r="974" ht="15.75" customHeight="1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186"/>
      <c r="S974" s="186"/>
      <c r="T974" s="186"/>
      <c r="U974" s="186"/>
      <c r="V974" s="186"/>
      <c r="W974" s="186"/>
      <c r="X974" s="186"/>
      <c r="Y974" s="186"/>
      <c r="Z974" s="186"/>
    </row>
    <row r="975" ht="15.75" customHeight="1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</row>
    <row r="976" ht="15.75" customHeight="1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</row>
    <row r="977" ht="15.75" customHeight="1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</row>
    <row r="978" ht="15.75" customHeight="1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</row>
    <row r="979" ht="15.75" customHeight="1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186"/>
      <c r="S979" s="186"/>
      <c r="T979" s="186"/>
      <c r="U979" s="186"/>
      <c r="V979" s="186"/>
      <c r="W979" s="186"/>
      <c r="X979" s="186"/>
      <c r="Y979" s="186"/>
      <c r="Z979" s="186"/>
    </row>
    <row r="980" ht="15.75" customHeight="1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</row>
    <row r="981" ht="15.75" customHeight="1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</row>
    <row r="982" ht="15.75" customHeight="1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</row>
    <row r="983" ht="15.75" customHeight="1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</row>
    <row r="984" ht="15.75" customHeight="1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</row>
    <row r="985" ht="15.75" customHeight="1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</row>
    <row r="986" ht="15.75" customHeight="1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</row>
    <row r="987" ht="15.75" customHeight="1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186"/>
      <c r="S987" s="186"/>
      <c r="T987" s="186"/>
      <c r="U987" s="186"/>
      <c r="V987" s="186"/>
      <c r="W987" s="186"/>
      <c r="X987" s="186"/>
      <c r="Y987" s="186"/>
      <c r="Z987" s="186"/>
    </row>
    <row r="988" ht="15.75" customHeight="1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</row>
    <row r="989" ht="15.75" customHeight="1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</row>
    <row r="990" ht="15.75" customHeight="1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</row>
    <row r="991" ht="15.75" customHeight="1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</row>
    <row r="992" ht="15.75" customHeight="1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</row>
    <row r="993" ht="15.75" customHeight="1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6"/>
      <c r="R993" s="186"/>
      <c r="S993" s="186"/>
      <c r="T993" s="186"/>
      <c r="U993" s="186"/>
      <c r="V993" s="186"/>
      <c r="W993" s="186"/>
      <c r="X993" s="186"/>
      <c r="Y993" s="186"/>
      <c r="Z993" s="186"/>
    </row>
    <row r="994" ht="15.75" customHeight="1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</row>
    <row r="995" ht="15.75" customHeight="1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</row>
    <row r="996" ht="15.75" customHeight="1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</row>
    <row r="997" ht="15.75" customHeight="1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</row>
    <row r="998" ht="15.75" customHeight="1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</row>
    <row r="999" ht="15.75" customHeight="1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</row>
    <row r="1000" ht="15.75" customHeight="1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</row>
  </sheetData>
  <mergeCells count="6">
    <mergeCell ref="A1:A2"/>
    <mergeCell ref="B1:B2"/>
    <mergeCell ref="D1:O1"/>
    <mergeCell ref="A3:A14"/>
    <mergeCell ref="D12:P12"/>
    <mergeCell ref="A16:A18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46.43"/>
    <col customWidth="1" min="2" max="2" width="9.0"/>
    <col customWidth="1" min="3" max="3" width="38.29"/>
    <col customWidth="1" min="4" max="16" width="12.14"/>
    <col customWidth="1" min="17" max="17" width="9.0"/>
    <col customWidth="1" min="18" max="26" width="8.0"/>
  </cols>
  <sheetData>
    <row r="1" ht="30.75" customHeight="1">
      <c r="A1" s="9" t="s">
        <v>545</v>
      </c>
      <c r="B1" s="9"/>
      <c r="C1" s="218" t="s">
        <v>546</v>
      </c>
      <c r="D1" s="218" t="s">
        <v>31</v>
      </c>
      <c r="E1" s="218" t="s">
        <v>32</v>
      </c>
      <c r="F1" s="218" t="s">
        <v>34</v>
      </c>
      <c r="G1" s="218" t="s">
        <v>36</v>
      </c>
      <c r="H1" s="218" t="s">
        <v>38</v>
      </c>
      <c r="I1" s="218" t="s">
        <v>39</v>
      </c>
      <c r="J1" s="218" t="s">
        <v>547</v>
      </c>
      <c r="K1" s="218" t="s">
        <v>42</v>
      </c>
      <c r="L1" s="218" t="s">
        <v>43</v>
      </c>
      <c r="M1" s="218" t="s">
        <v>44</v>
      </c>
      <c r="N1" s="218" t="s">
        <v>45</v>
      </c>
      <c r="O1" s="218" t="s">
        <v>46</v>
      </c>
      <c r="P1" s="219" t="s">
        <v>47</v>
      </c>
      <c r="Q1" s="9"/>
      <c r="R1" s="9"/>
      <c r="S1" s="9"/>
      <c r="T1" s="9"/>
      <c r="U1" s="9"/>
      <c r="V1" s="9"/>
      <c r="W1" s="9"/>
      <c r="X1" s="9"/>
      <c r="Y1" s="9"/>
      <c r="Z1" s="9"/>
    </row>
    <row r="2" ht="30.75" customHeight="1">
      <c r="A2" s="9"/>
      <c r="B2" s="9"/>
      <c r="C2" s="152" t="s">
        <v>548</v>
      </c>
      <c r="D2" s="220">
        <v>29.0</v>
      </c>
      <c r="E2" s="220">
        <v>28.0</v>
      </c>
      <c r="F2" s="220">
        <v>30.0</v>
      </c>
      <c r="G2" s="220">
        <v>24.0</v>
      </c>
      <c r="H2" s="220">
        <v>29.0</v>
      </c>
      <c r="I2" s="220">
        <v>30.0</v>
      </c>
      <c r="J2" s="220">
        <v>28.0</v>
      </c>
      <c r="K2" s="220">
        <v>29.0</v>
      </c>
      <c r="L2" s="220">
        <v>30.0</v>
      </c>
      <c r="M2" s="220">
        <v>27.0</v>
      </c>
      <c r="N2" s="220">
        <v>30.0</v>
      </c>
      <c r="O2" s="220">
        <v>28.0</v>
      </c>
      <c r="P2" s="221">
        <f>SUM(D2:O2)</f>
        <v>342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30.75" customHeight="1">
      <c r="A3" s="9"/>
      <c r="B3" s="9"/>
      <c r="C3" s="152" t="s">
        <v>549</v>
      </c>
      <c r="D3" s="220">
        <v>72.0</v>
      </c>
      <c r="E3" s="220">
        <v>72.0</v>
      </c>
      <c r="F3" s="220">
        <v>72.0</v>
      </c>
      <c r="G3" s="220">
        <v>72.0</v>
      </c>
      <c r="H3" s="220">
        <v>72.0</v>
      </c>
      <c r="I3" s="220">
        <v>72.0</v>
      </c>
      <c r="J3" s="220">
        <v>72.0</v>
      </c>
      <c r="K3" s="220">
        <v>72.0</v>
      </c>
      <c r="L3" s="220">
        <v>72.0</v>
      </c>
      <c r="M3" s="220">
        <v>72.0</v>
      </c>
      <c r="N3" s="220">
        <v>72.0</v>
      </c>
      <c r="O3" s="220">
        <v>72.0</v>
      </c>
      <c r="P3" s="222">
        <f>SUM(D3:O3)/12</f>
        <v>72</v>
      </c>
      <c r="Q3" s="223"/>
      <c r="R3" s="9"/>
      <c r="S3" s="9"/>
      <c r="T3" s="9"/>
      <c r="U3" s="9"/>
      <c r="V3" s="9"/>
      <c r="W3" s="9"/>
      <c r="X3" s="9"/>
      <c r="Y3" s="9"/>
      <c r="Z3" s="9"/>
    </row>
    <row r="4" ht="30.75" customHeight="1">
      <c r="A4" s="9"/>
      <c r="B4" s="9"/>
      <c r="C4" s="218" t="s">
        <v>550</v>
      </c>
      <c r="D4" s="218" t="s">
        <v>31</v>
      </c>
      <c r="E4" s="218" t="s">
        <v>32</v>
      </c>
      <c r="F4" s="218" t="s">
        <v>34</v>
      </c>
      <c r="G4" s="218" t="s">
        <v>36</v>
      </c>
      <c r="H4" s="218" t="s">
        <v>38</v>
      </c>
      <c r="I4" s="218" t="s">
        <v>39</v>
      </c>
      <c r="J4" s="218" t="s">
        <v>547</v>
      </c>
      <c r="K4" s="218" t="s">
        <v>42</v>
      </c>
      <c r="L4" s="218" t="s">
        <v>43</v>
      </c>
      <c r="M4" s="218" t="s">
        <v>44</v>
      </c>
      <c r="N4" s="218" t="s">
        <v>45</v>
      </c>
      <c r="O4" s="218" t="s">
        <v>46</v>
      </c>
      <c r="P4" s="219" t="s">
        <v>47</v>
      </c>
      <c r="Q4" s="9"/>
      <c r="R4" s="9"/>
      <c r="S4" s="9"/>
      <c r="T4" s="9"/>
      <c r="U4" s="9"/>
      <c r="V4" s="9"/>
      <c r="W4" s="9"/>
      <c r="X4" s="9"/>
      <c r="Y4" s="9"/>
      <c r="Z4" s="9"/>
    </row>
    <row r="5" ht="30.75" customHeight="1">
      <c r="A5" s="9"/>
      <c r="B5" s="9"/>
      <c r="C5" s="152" t="s">
        <v>548</v>
      </c>
      <c r="D5" s="220">
        <v>30.0</v>
      </c>
      <c r="E5" s="220">
        <v>27.0</v>
      </c>
      <c r="F5" s="220">
        <v>31.0</v>
      </c>
      <c r="G5" s="220">
        <v>24.0</v>
      </c>
      <c r="H5" s="220">
        <v>27.0</v>
      </c>
      <c r="I5" s="220">
        <v>29.0</v>
      </c>
      <c r="J5" s="220">
        <v>27.0</v>
      </c>
      <c r="K5" s="220">
        <v>30.0</v>
      </c>
      <c r="L5" s="220">
        <v>30.0</v>
      </c>
      <c r="M5" s="220">
        <v>28.0</v>
      </c>
      <c r="N5" s="220">
        <v>30.0</v>
      </c>
      <c r="O5" s="220">
        <v>28.0</v>
      </c>
      <c r="P5" s="221">
        <f>SUM(D5:O5)</f>
        <v>341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30.75" customHeight="1">
      <c r="A6" s="9"/>
      <c r="B6" s="9"/>
      <c r="C6" s="152" t="s">
        <v>549</v>
      </c>
      <c r="D6" s="220">
        <v>70.0</v>
      </c>
      <c r="E6" s="220">
        <v>70.0</v>
      </c>
      <c r="F6" s="220">
        <v>70.0</v>
      </c>
      <c r="G6" s="220">
        <v>70.0</v>
      </c>
      <c r="H6" s="220">
        <v>70.0</v>
      </c>
      <c r="I6" s="220">
        <v>70.0</v>
      </c>
      <c r="J6" s="220">
        <v>70.0</v>
      </c>
      <c r="K6" s="220">
        <v>70.0</v>
      </c>
      <c r="L6" s="220">
        <v>70.0</v>
      </c>
      <c r="M6" s="220">
        <v>70.0</v>
      </c>
      <c r="N6" s="220">
        <v>70.0</v>
      </c>
      <c r="O6" s="220">
        <v>70.0</v>
      </c>
      <c r="P6" s="222">
        <f>SUM(D6:O6)/12</f>
        <v>70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24.0" customHeight="1">
      <c r="A7" s="9"/>
      <c r="B7" s="9"/>
      <c r="C7" s="224" t="s">
        <v>551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9"/>
      <c r="R7" s="9"/>
      <c r="S7" s="9"/>
      <c r="T7" s="9"/>
      <c r="U7" s="9"/>
      <c r="V7" s="9"/>
      <c r="W7" s="9"/>
      <c r="X7" s="9"/>
      <c r="Y7" s="9"/>
      <c r="Z7" s="9"/>
    </row>
    <row r="8" ht="24.0" customHeight="1">
      <c r="A8" s="225" t="s">
        <v>552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96.0" customHeight="1">
      <c r="A9" s="226" t="s">
        <v>553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24.0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72.0" customHeight="1">
      <c r="A11" s="226" t="s">
        <v>554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24.0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48.0" customHeight="1">
      <c r="A13" s="226" t="s">
        <v>555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24.0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24.0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24.0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4.0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4.0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4.0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4.0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24.0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24.0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24.0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24.0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24.0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4.0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4.0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24.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4.0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24.0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24.0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24.0" customHeight="1">
      <c r="A32" s="9"/>
      <c r="B32" s="9"/>
      <c r="C32" s="9"/>
      <c r="D32" s="9"/>
      <c r="E32" s="9"/>
      <c r="F32" s="227"/>
      <c r="G32" s="227"/>
      <c r="H32" s="227"/>
      <c r="I32" s="26"/>
      <c r="J32" s="228"/>
      <c r="K32" s="229" t="s">
        <v>556</v>
      </c>
      <c r="L32" s="229"/>
      <c r="M32" s="230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48.0" customHeight="1">
      <c r="A33" s="9"/>
      <c r="B33" s="9"/>
      <c r="C33" s="9" t="s">
        <v>529</v>
      </c>
      <c r="D33" s="9"/>
      <c r="E33" s="9"/>
      <c r="F33" s="231" t="s">
        <v>557</v>
      </c>
      <c r="G33" s="231" t="s">
        <v>558</v>
      </c>
      <c r="H33" s="231" t="s">
        <v>559</v>
      </c>
      <c r="I33" s="26"/>
      <c r="J33" s="232" t="s">
        <v>560</v>
      </c>
      <c r="K33" s="233" t="s">
        <v>561</v>
      </c>
      <c r="L33" s="233">
        <v>0.001</v>
      </c>
      <c r="M33" s="233" t="s">
        <v>562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33.0" customHeight="1">
      <c r="A34" s="9"/>
      <c r="B34" s="9"/>
      <c r="C34" s="234" t="s">
        <v>563</v>
      </c>
      <c r="D34" s="235" t="s">
        <v>405</v>
      </c>
      <c r="E34" s="236">
        <f>F34*G34*H34*J34*K34*L34*M34</f>
        <v>295.488</v>
      </c>
      <c r="F34" s="152">
        <v>1.0</v>
      </c>
      <c r="G34" s="152">
        <v>1.0</v>
      </c>
      <c r="H34" s="152">
        <v>0.3</v>
      </c>
      <c r="I34" s="9"/>
      <c r="J34" s="237">
        <v>72.0</v>
      </c>
      <c r="K34" s="152">
        <v>40.0</v>
      </c>
      <c r="L34" s="152">
        <f>L33</f>
        <v>0.001</v>
      </c>
      <c r="M34" s="152">
        <f>P2</f>
        <v>342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24.0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48.0" customHeight="1">
      <c r="A36" s="9"/>
      <c r="B36" s="9"/>
      <c r="C36" s="9" t="s">
        <v>564</v>
      </c>
      <c r="D36" s="9"/>
      <c r="E36" s="9"/>
      <c r="F36" s="231" t="s">
        <v>557</v>
      </c>
      <c r="G36" s="231" t="s">
        <v>558</v>
      </c>
      <c r="H36" s="231" t="s">
        <v>559</v>
      </c>
      <c r="I36" s="26"/>
      <c r="J36" s="232" t="s">
        <v>560</v>
      </c>
      <c r="K36" s="233" t="s">
        <v>561</v>
      </c>
      <c r="L36" s="233">
        <v>0.001</v>
      </c>
      <c r="M36" s="233" t="s">
        <v>562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33.0" customHeight="1">
      <c r="A37" s="9"/>
      <c r="B37" s="9"/>
      <c r="C37" s="234" t="s">
        <v>563</v>
      </c>
      <c r="D37" s="235" t="s">
        <v>405</v>
      </c>
      <c r="E37" s="236">
        <f>F37*G37*H37*J37*K37*L37*M37</f>
        <v>286.44</v>
      </c>
      <c r="F37" s="152">
        <v>1.0</v>
      </c>
      <c r="G37" s="152">
        <v>1.0</v>
      </c>
      <c r="H37" s="152">
        <v>0.3</v>
      </c>
      <c r="I37" s="9"/>
      <c r="J37" s="237">
        <v>70.0</v>
      </c>
      <c r="K37" s="152">
        <v>40.0</v>
      </c>
      <c r="L37" s="152">
        <f>L36</f>
        <v>0.001</v>
      </c>
      <c r="M37" s="152">
        <f>P5</f>
        <v>341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24.0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24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24.0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24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24.0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24.0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24.0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24.0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24.0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24.0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24.0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24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24.0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24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24.0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24.0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24.0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24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24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24.0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24.0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24.0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24.0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24.0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24.0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24.0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24.0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24.0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24.0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24.0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24.0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24.0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24.0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24.0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24.0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24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24.0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24.0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24.0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24.0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24.0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24.0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24.0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24.0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24.0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24.0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24.0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24.0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24.0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24.0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24.0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24.0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24.0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24.0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24.0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24.0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24.0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24.0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24.0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24.0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24.0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24.0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24.0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24.0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24.0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24.0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24.0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24.0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24.0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24.0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24.0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24.0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24.0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24.0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24.0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24.0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24.0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24.0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24.0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24.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24.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24.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24.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24.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24.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24.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24.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24.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24.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24.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24.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24.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24.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24.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24.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24.0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24.0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24.0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24.0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24.0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24.0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24.0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24.0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24.0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24.0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24.0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24.0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24.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24.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24.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24.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24.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24.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24.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24.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24.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24.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24.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24.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24.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24.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24.0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24.0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24.0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24.0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24.0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24.0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24.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24.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24.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24.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24.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24.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24.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24.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24.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24.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24.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24.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24.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24.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24.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24.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24.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24.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24.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24.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24.0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24.0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24.0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24.0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24.0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24.0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24.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24.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24.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24.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24.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24.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24.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24.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24.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24.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24.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24.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24.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24.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24.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24.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24.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24.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24.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24.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24.0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24.0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24.0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24.0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24.0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24.0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24.0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24.0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24.0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24.0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24.0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24.0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24.0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24.0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24.0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24.0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24.0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24.0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24.0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24.0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24.0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24.0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24.0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24.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24.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24.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24.0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24.0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24.0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24.0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24.0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24.0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24.0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24.0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24.0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24.0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24.0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24.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24.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24.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24.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24.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24.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24.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24.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24.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24.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24.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24.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24.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24.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24.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24.0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24.0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24.0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24.0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24.0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24.0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24.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24.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24.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24.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24.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24.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24.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24.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24.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24.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24.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24.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24.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24.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24.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24.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24.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24.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24.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24.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24.0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24.0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24.0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24.0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24.0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24.0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24.0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24.0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24.0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24.0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24.0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24.0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24.0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24.0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24.0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24.0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24.0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24.0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24.0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24.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24.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24.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24.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24.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24.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24.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24.0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24.0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24.0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24.0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24.0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24.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24.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24.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24.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24.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24.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24.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24.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24.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24.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24.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24.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24.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24.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24.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24.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24.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24.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24.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24.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24.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24.0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24.0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24.0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24.0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24.0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24.0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24.0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24.0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24.0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24.0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24.0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24.0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24.0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24.0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24.0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24.0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24.0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24.0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24.0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24.0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24.0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24.0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24.0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24.0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24.0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24.0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24.0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24.0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24.0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24.0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24.0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24.0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24.0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24.0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24.0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24.0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24.0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24.0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24.0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24.0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24.0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24.0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24.0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24.0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24.0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24.0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24.0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24.0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24.0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24.0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24.0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24.0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24.0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24.0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24.0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24.0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24.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24.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24.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24.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24.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24.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24.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24.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24.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24.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24.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24.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24.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24.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24.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24.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24.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24.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24.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24.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24.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24.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24.0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24.0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24.0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24.0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24.0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24.0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24.0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24.0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24.0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24.0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24.0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24.0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24.0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24.0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24.0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24.0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24.0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24.0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24.0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24.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24.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24.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24.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24.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24.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24.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24.0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24.0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24.0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24.0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24.0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24.0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24.0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24.0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24.0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24.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24.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24.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24.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24.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24.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24.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24.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24.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24.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24.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24.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24.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24.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24.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24.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24.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24.0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24.0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24.0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24.0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24.0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24.0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24.0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24.0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24.0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24.0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24.0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24.0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24.0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24.0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24.0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24.0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24.0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24.0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24.0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24.0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24.0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24.0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24.0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24.0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24.0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24.0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24.0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24.0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24.0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24.0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24.0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24.0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24.0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24.0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24.0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24.0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24.0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24.0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24.0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24.0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24.0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24.0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24.0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24.0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24.0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24.0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24.0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24.0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24.0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24.0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24.0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24.0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24.0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24.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24.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24.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24.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24.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24.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24.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24.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24.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24.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24.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24.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24.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24.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24.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24.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24.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24.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24.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24.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24.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24.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24.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24.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24.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24.0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24.0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24.0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24.0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24.0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24.0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24.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24.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24.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24.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24.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24.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24.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24.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24.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24.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24.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24.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24.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24.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24.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24.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24.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24.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24.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24.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24.0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24.0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24.0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24.0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24.0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24.0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24.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24.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24.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24.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24.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24.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24.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24.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24.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24.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24.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24.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24.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24.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24.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24.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24.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24.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24.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24.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24.0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24.0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24.0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24.0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24.0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24.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24.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24.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24.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24.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24.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24.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24.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24.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24.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24.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24.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24.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24.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24.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24.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24.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24.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24.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24.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24.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24.0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24.0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24.0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24.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24.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24.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24.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24.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24.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24.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24.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24.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24.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24.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24.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24.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24.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24.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24.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24.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24.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24.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24.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24.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24.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24.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24.0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24.0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24.0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24.0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24.0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24.0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24.0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24.0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24.0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24.0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24.0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24.0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24.0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24.0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24.0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24.0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24.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24.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24.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24.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24.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24.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24.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24.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24.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24.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24.0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24.0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24.0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24.0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24.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24.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24.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24.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24.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24.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24.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24.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24.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24.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24.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24.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24.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24.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24.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24.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24.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24.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24.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24.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24.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24.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24.0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24.0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24.0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24.0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24.0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24.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24.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24.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24.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24.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24.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24.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24.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24.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24.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24.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24.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24.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24.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24.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24.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24.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24.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24.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24.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24.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24.0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24.0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24.0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24.0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24.0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24.0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24.0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24.0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24.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24.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24.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24.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24.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24.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24.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24.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24.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24.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24.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24.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24.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24.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24.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24.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24.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24.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24.0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24.0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24.0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24.0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24.0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24.0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24.0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24.0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24.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24.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24.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24.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24.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24.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24.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24.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24.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24.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24.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24.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24.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24.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24.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24.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24.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24.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24.0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24.0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24.0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24.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24.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24.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24.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24.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24.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24.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24.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24.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24.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24.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24.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24.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24.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24.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24.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24.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24.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24.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24.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24.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24.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24.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24.0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24.0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24.0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24.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24.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24.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24.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24.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24.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24.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24.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24.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24.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24.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24.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24.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24.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24.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24.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24.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24.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24.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24.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24.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24.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24.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24.0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24.0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24.0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24.0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24.0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24.0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24.0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24.0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24.0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24.0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24.0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24.0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24.0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24.0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24.0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24.0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24.0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24.0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24.0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24.0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24.0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24.0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24.0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24.0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24.0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24.0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24.0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24.0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24.0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24.0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24.0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24.0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24.0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24.0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24.0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24.0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24.0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24.0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24.0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24.0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24.0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24.0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24.0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24.0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24.0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24.0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24.0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24.0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24.0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24.0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24.0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24.0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24.0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24.0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24.0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24.0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24.0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24.0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24.0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24.0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24.0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24.0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24.0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24.0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24.0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24.0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24.0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24.0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24.0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24.0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24.0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24.0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24.0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24.0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24.0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24.0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24.0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24.0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24.0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24.0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24.0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24.0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24.0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24.0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24.0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24.0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24.0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24.0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24.0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24.0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24.0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24.0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24.0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24.0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24.0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24.0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24.0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24.0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24.0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24.0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24.0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24.0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24.0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24.0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24.0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24.0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24.0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24.0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24.0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24.0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24.0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24.0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24.0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24.0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24.0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24.0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24.0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24.0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24.0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24.0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24.0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24.0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24.0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24.0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24.0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24.0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24.0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24.0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24.0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24.0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24.0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24.0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24.0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24.0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24.0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24.0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24.0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24.0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24.0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24.0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24.0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24.0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24.0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24.0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24.0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24.0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24.0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24.0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24.0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24.0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24.0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24.0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24.0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24.0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24.0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24.0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24.0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24.0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24.0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24.0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24.0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24.0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24.0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24.0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24.0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24.0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4.86"/>
    <col customWidth="1" min="2" max="2" width="32.43"/>
    <col customWidth="1" min="3" max="3" width="10.71"/>
    <col customWidth="1" min="4" max="4" width="22.86"/>
    <col customWidth="1" min="5" max="5" width="56.0"/>
    <col customWidth="1" min="6" max="6" width="31.43"/>
    <col customWidth="1" min="7" max="26" width="8.0"/>
  </cols>
  <sheetData>
    <row r="1" ht="30.75" customHeight="1">
      <c r="A1" s="238" t="s">
        <v>565</v>
      </c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0" customHeight="1">
      <c r="A2" s="240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72.0" customHeight="1">
      <c r="A3" s="241" t="s">
        <v>566</v>
      </c>
      <c r="B3" s="241" t="s">
        <v>313</v>
      </c>
      <c r="C3" s="241" t="s">
        <v>567</v>
      </c>
      <c r="D3" s="241" t="s">
        <v>568</v>
      </c>
      <c r="E3" s="241" t="s">
        <v>569</v>
      </c>
      <c r="F3" s="241" t="s">
        <v>179</v>
      </c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ht="48.0" customHeight="1">
      <c r="A4" s="242">
        <v>1.0</v>
      </c>
      <c r="B4" s="79" t="s">
        <v>570</v>
      </c>
      <c r="C4" s="79"/>
      <c r="D4" s="79"/>
      <c r="E4" s="79"/>
      <c r="F4" s="79" t="s">
        <v>571</v>
      </c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24.0" customHeight="1">
      <c r="A5" s="242">
        <v>2.0</v>
      </c>
      <c r="B5" s="79" t="s">
        <v>572</v>
      </c>
      <c r="C5" s="242" t="s">
        <v>573</v>
      </c>
      <c r="D5" s="79"/>
      <c r="E5" s="79"/>
      <c r="F5" s="79" t="s">
        <v>571</v>
      </c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24.0" customHeight="1">
      <c r="A6" s="242">
        <v>3.0</v>
      </c>
      <c r="B6" s="79" t="s">
        <v>574</v>
      </c>
      <c r="C6" s="242" t="s">
        <v>573</v>
      </c>
      <c r="D6" s="79"/>
      <c r="E6" s="79"/>
      <c r="F6" s="79" t="s">
        <v>575</v>
      </c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24.0" customHeight="1">
      <c r="A7" s="242">
        <v>4.0</v>
      </c>
      <c r="B7" s="79" t="s">
        <v>576</v>
      </c>
      <c r="C7" s="242" t="s">
        <v>573</v>
      </c>
      <c r="D7" s="79"/>
      <c r="E7" s="79"/>
      <c r="F7" s="79" t="s">
        <v>571</v>
      </c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48.0" customHeight="1">
      <c r="A8" s="242">
        <v>5.0</v>
      </c>
      <c r="B8" s="79" t="s">
        <v>577</v>
      </c>
      <c r="C8" s="242" t="s">
        <v>573</v>
      </c>
      <c r="D8" s="79"/>
      <c r="E8" s="79"/>
      <c r="F8" s="79" t="s">
        <v>571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24.0" customHeight="1">
      <c r="A9" s="242">
        <v>6.0</v>
      </c>
      <c r="B9" s="79" t="s">
        <v>578</v>
      </c>
      <c r="C9" s="242" t="s">
        <v>573</v>
      </c>
      <c r="D9" s="79"/>
      <c r="E9" s="79"/>
      <c r="F9" s="79" t="s">
        <v>571</v>
      </c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48.0" customHeight="1">
      <c r="A10" s="242">
        <v>7.0</v>
      </c>
      <c r="B10" s="79" t="s">
        <v>579</v>
      </c>
      <c r="C10" s="243" t="s">
        <v>573</v>
      </c>
      <c r="D10" s="79"/>
      <c r="E10" s="79"/>
      <c r="F10" s="79" t="s">
        <v>580</v>
      </c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48.0" customHeight="1">
      <c r="A11" s="242">
        <v>8.0</v>
      </c>
      <c r="B11" s="79" t="s">
        <v>581</v>
      </c>
      <c r="C11" s="243" t="s">
        <v>573</v>
      </c>
      <c r="D11" s="79"/>
      <c r="E11" s="79"/>
      <c r="F11" s="79" t="s">
        <v>580</v>
      </c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96.0" customHeight="1">
      <c r="A12" s="242">
        <v>9.0</v>
      </c>
      <c r="B12" s="79" t="s">
        <v>582</v>
      </c>
      <c r="C12" s="242" t="s">
        <v>573</v>
      </c>
      <c r="D12" s="79"/>
      <c r="E12" s="79"/>
      <c r="F12" s="79" t="s">
        <v>583</v>
      </c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24.0" customHeight="1">
      <c r="A13" s="240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24.0" customHeight="1">
      <c r="A14" s="240"/>
      <c r="B14" s="239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24.0" customHeight="1">
      <c r="A15" s="240"/>
      <c r="B15" s="239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24.0" customHeight="1">
      <c r="A16" s="240"/>
      <c r="B16" s="239"/>
      <c r="C16" s="239"/>
      <c r="D16" s="239"/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24.0" customHeight="1">
      <c r="A17" s="240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24.0" customHeight="1">
      <c r="A18" s="240"/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24.0" customHeight="1">
      <c r="A19" s="240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24.0" customHeight="1">
      <c r="A20" s="240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24.0" customHeight="1">
      <c r="A21" s="240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24.0" customHeight="1">
      <c r="A22" s="240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24.0" customHeight="1">
      <c r="A23" s="240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24.0" customHeight="1">
      <c r="A24" s="240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24.0" customHeight="1">
      <c r="A25" s="240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24.0" customHeight="1">
      <c r="A26" s="240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24.0" customHeight="1">
      <c r="A27" s="240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24.0" customHeight="1">
      <c r="A28" s="240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24.0" customHeight="1">
      <c r="A29" s="240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24.0" customHeight="1">
      <c r="A30" s="240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24.0" customHeight="1">
      <c r="A31" s="240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24.0" customHeight="1">
      <c r="A32" s="240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24.0" customHeight="1">
      <c r="A33" s="240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24.0" customHeight="1">
      <c r="A34" s="240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24.0" customHeight="1">
      <c r="A35" s="240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24.0" customHeight="1">
      <c r="A36" s="240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24.0" customHeight="1">
      <c r="A37" s="240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24.0" customHeight="1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24.0" customHeight="1">
      <c r="A39" s="240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24.0" customHeight="1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24.0" customHeight="1">
      <c r="A41" s="240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24.0" customHeight="1">
      <c r="A42" s="240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24.0" customHeight="1">
      <c r="A43" s="240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24.0" customHeight="1">
      <c r="A44" s="240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24.0" customHeight="1">
      <c r="A45" s="240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24.0" customHeight="1">
      <c r="A46" s="240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24.0" customHeight="1">
      <c r="A47" s="240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24.0" customHeight="1">
      <c r="A48" s="240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24.0" customHeight="1">
      <c r="A49" s="240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24.0" customHeight="1">
      <c r="A50" s="240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24.0" customHeight="1">
      <c r="A51" s="240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24.0" customHeight="1">
      <c r="A52" s="240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24.0" customHeight="1">
      <c r="A53" s="240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24.0" customHeight="1">
      <c r="A54" s="240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24.0" customHeight="1">
      <c r="A55" s="240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24.0" customHeight="1">
      <c r="A56" s="240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24.0" customHeight="1">
      <c r="A57" s="240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24.0" customHeight="1">
      <c r="A58" s="240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24.0" customHeight="1">
      <c r="A59" s="240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24.0" customHeight="1">
      <c r="A60" s="240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24.0" customHeight="1">
      <c r="A61" s="240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24.0" customHeight="1">
      <c r="A62" s="240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24.0" customHeight="1">
      <c r="A63" s="240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24.0" customHeight="1">
      <c r="A64" s="240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24.0" customHeight="1">
      <c r="A65" s="240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24.0" customHeight="1">
      <c r="A66" s="240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24.0" customHeight="1">
      <c r="A67" s="240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24.0" customHeight="1">
      <c r="A68" s="240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24.0" customHeight="1">
      <c r="A69" s="240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24.0" customHeight="1">
      <c r="A70" s="240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24.0" customHeight="1">
      <c r="A71" s="240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24.0" customHeight="1">
      <c r="A72" s="240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24.0" customHeight="1">
      <c r="A73" s="240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24.0" customHeight="1">
      <c r="A74" s="240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24.0" customHeight="1">
      <c r="A75" s="240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24.0" customHeight="1">
      <c r="A76" s="240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24.0" customHeight="1">
      <c r="A77" s="240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24.0" customHeight="1">
      <c r="A78" s="240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24.0" customHeight="1">
      <c r="A79" s="240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24.0" customHeight="1">
      <c r="A80" s="240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24.0" customHeight="1">
      <c r="A81" s="240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24.0" customHeight="1">
      <c r="A82" s="240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24.0" customHeight="1">
      <c r="A83" s="240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24.0" customHeight="1">
      <c r="A84" s="240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24.0" customHeight="1">
      <c r="A85" s="240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24.0" customHeight="1">
      <c r="A86" s="240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24.0" customHeight="1">
      <c r="A87" s="240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24.0" customHeight="1">
      <c r="A88" s="240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24.0" customHeight="1">
      <c r="A89" s="240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24.0" customHeight="1">
      <c r="A90" s="240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24.0" customHeight="1">
      <c r="A91" s="240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24.0" customHeight="1">
      <c r="A92" s="240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24.0" customHeight="1">
      <c r="A93" s="240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24.0" customHeight="1">
      <c r="A94" s="240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24.0" customHeight="1">
      <c r="A95" s="240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24.0" customHeight="1">
      <c r="A96" s="240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24.0" customHeight="1">
      <c r="A97" s="240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24.0" customHeight="1">
      <c r="A98" s="240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24.0" customHeight="1">
      <c r="A99" s="240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24.0" customHeight="1">
      <c r="A100" s="240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24.0" customHeight="1">
      <c r="A101" s="240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24.0" customHeight="1">
      <c r="A102" s="240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24.0" customHeight="1">
      <c r="A103" s="240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24.0" customHeight="1">
      <c r="A104" s="240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24.0" customHeight="1">
      <c r="A105" s="240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24.0" customHeight="1">
      <c r="A106" s="240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24.0" customHeight="1">
      <c r="A107" s="240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24.0" customHeight="1">
      <c r="A108" s="240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24.0" customHeight="1">
      <c r="A109" s="240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24.0" customHeight="1">
      <c r="A110" s="240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24.0" customHeight="1">
      <c r="A111" s="240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24.0" customHeight="1">
      <c r="A112" s="240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24.0" customHeight="1">
      <c r="A113" s="240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24.0" customHeight="1">
      <c r="A114" s="240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24.0" customHeight="1">
      <c r="A115" s="240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24.0" customHeight="1">
      <c r="A116" s="240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24.0" customHeight="1">
      <c r="A117" s="240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24.0" customHeight="1">
      <c r="A118" s="240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24.0" customHeight="1">
      <c r="A119" s="240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24.0" customHeight="1">
      <c r="A120" s="240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24.0" customHeight="1">
      <c r="A121" s="240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24.0" customHeight="1">
      <c r="A122" s="240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24.0" customHeight="1">
      <c r="A123" s="240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24.0" customHeight="1">
      <c r="A124" s="240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24.0" customHeight="1">
      <c r="A125" s="240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24.0" customHeight="1">
      <c r="A126" s="240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24.0" customHeight="1">
      <c r="A127" s="240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24.0" customHeight="1">
      <c r="A128" s="240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24.0" customHeight="1">
      <c r="A129" s="240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24.0" customHeight="1">
      <c r="A130" s="240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24.0" customHeight="1">
      <c r="A131" s="240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24.0" customHeight="1">
      <c r="A132" s="240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24.0" customHeight="1">
      <c r="A133" s="240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24.0" customHeight="1">
      <c r="A134" s="240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24.0" customHeight="1">
      <c r="A135" s="240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24.0" customHeight="1">
      <c r="A136" s="240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24.0" customHeight="1">
      <c r="A137" s="240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24.0" customHeight="1">
      <c r="A138" s="240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24.0" customHeight="1">
      <c r="A139" s="240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24.0" customHeight="1">
      <c r="A140" s="240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24.0" customHeight="1">
      <c r="A141" s="240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24.0" customHeight="1">
      <c r="A142" s="240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24.0" customHeight="1">
      <c r="A143" s="240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24.0" customHeight="1">
      <c r="A144" s="240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24.0" customHeight="1">
      <c r="A145" s="240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24.0" customHeight="1">
      <c r="A146" s="240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24.0" customHeight="1">
      <c r="A147" s="240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24.0" customHeight="1">
      <c r="A148" s="240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24.0" customHeight="1">
      <c r="A149" s="240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24.0" customHeight="1">
      <c r="A150" s="240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24.0" customHeight="1">
      <c r="A151" s="240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24.0" customHeight="1">
      <c r="A152" s="240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24.0" customHeight="1">
      <c r="A153" s="240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24.0" customHeight="1">
      <c r="A154" s="240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24.0" customHeight="1">
      <c r="A155" s="240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24.0" customHeight="1">
      <c r="A156" s="240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24.0" customHeight="1">
      <c r="A157" s="240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24.0" customHeight="1">
      <c r="A158" s="240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24.0" customHeight="1">
      <c r="A159" s="240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24.0" customHeight="1">
      <c r="A160" s="240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24.0" customHeight="1">
      <c r="A161" s="240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24.0" customHeight="1">
      <c r="A162" s="240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24.0" customHeight="1">
      <c r="A163" s="240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24.0" customHeight="1">
      <c r="A164" s="240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24.0" customHeight="1">
      <c r="A165" s="240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24.0" customHeight="1">
      <c r="A166" s="240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24.0" customHeight="1">
      <c r="A167" s="240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24.0" customHeight="1">
      <c r="A168" s="240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24.0" customHeight="1">
      <c r="A169" s="240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24.0" customHeight="1">
      <c r="A170" s="240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24.0" customHeight="1">
      <c r="A171" s="240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24.0" customHeight="1">
      <c r="A172" s="240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24.0" customHeight="1">
      <c r="A173" s="240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24.0" customHeight="1">
      <c r="A174" s="240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24.0" customHeight="1">
      <c r="A175" s="240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24.0" customHeight="1">
      <c r="A176" s="240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24.0" customHeight="1">
      <c r="A177" s="240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24.0" customHeight="1">
      <c r="A178" s="240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24.0" customHeight="1">
      <c r="A179" s="240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24.0" customHeight="1">
      <c r="A180" s="240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24.0" customHeight="1">
      <c r="A181" s="240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24.0" customHeight="1">
      <c r="A182" s="240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24.0" customHeight="1">
      <c r="A183" s="240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24.0" customHeight="1">
      <c r="A184" s="240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24.0" customHeight="1">
      <c r="A185" s="240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24.0" customHeight="1">
      <c r="A186" s="240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24.0" customHeight="1">
      <c r="A187" s="240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24.0" customHeight="1">
      <c r="A188" s="240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24.0" customHeight="1">
      <c r="A189" s="240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24.0" customHeight="1">
      <c r="A190" s="240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24.0" customHeight="1">
      <c r="A191" s="240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24.0" customHeight="1">
      <c r="A192" s="240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24.0" customHeight="1">
      <c r="A193" s="240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24.0" customHeight="1">
      <c r="A194" s="240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24.0" customHeight="1">
      <c r="A195" s="240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24.0" customHeight="1">
      <c r="A196" s="240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24.0" customHeight="1">
      <c r="A197" s="240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24.0" customHeight="1">
      <c r="A198" s="240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24.0" customHeight="1">
      <c r="A199" s="240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24.0" customHeight="1">
      <c r="A200" s="240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24.0" customHeight="1">
      <c r="A201" s="240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24.0" customHeight="1">
      <c r="A202" s="240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24.0" customHeight="1">
      <c r="A203" s="240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24.0" customHeight="1">
      <c r="A204" s="240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24.0" customHeight="1">
      <c r="A205" s="240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24.0" customHeight="1">
      <c r="A206" s="240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24.0" customHeight="1">
      <c r="A207" s="240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24.0" customHeight="1">
      <c r="A208" s="240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24.0" customHeight="1">
      <c r="A209" s="240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24.0" customHeight="1">
      <c r="A210" s="240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24.0" customHeight="1">
      <c r="A211" s="240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24.0" customHeight="1">
      <c r="A212" s="240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24.0" customHeight="1">
      <c r="A213" s="240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24.0" customHeight="1">
      <c r="A214" s="240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24.0" customHeight="1">
      <c r="A215" s="240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24.0" customHeight="1">
      <c r="A216" s="240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24.0" customHeight="1">
      <c r="A217" s="240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24.0" customHeight="1">
      <c r="A218" s="240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24.0" customHeight="1">
      <c r="A219" s="240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24.0" customHeight="1">
      <c r="A220" s="240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24.0" customHeight="1">
      <c r="A221" s="240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24.0" customHeight="1">
      <c r="A222" s="240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24.0" customHeight="1">
      <c r="A223" s="240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24.0" customHeight="1">
      <c r="A224" s="240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24.0" customHeight="1">
      <c r="A225" s="240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24.0" customHeight="1">
      <c r="A226" s="240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24.0" customHeight="1">
      <c r="A227" s="240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24.0" customHeight="1">
      <c r="A228" s="240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24.0" customHeight="1">
      <c r="A229" s="240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24.0" customHeight="1">
      <c r="A230" s="240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24.0" customHeight="1">
      <c r="A231" s="240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24.0" customHeight="1">
      <c r="A232" s="240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24.0" customHeight="1">
      <c r="A233" s="240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24.0" customHeight="1">
      <c r="A234" s="240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24.0" customHeight="1">
      <c r="A235" s="240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24.0" customHeight="1">
      <c r="A236" s="240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24.0" customHeight="1">
      <c r="A237" s="240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24.0" customHeight="1">
      <c r="A238" s="240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24.0" customHeight="1">
      <c r="A239" s="240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24.0" customHeight="1">
      <c r="A240" s="240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24.0" customHeight="1">
      <c r="A241" s="240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24.0" customHeight="1">
      <c r="A242" s="240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24.0" customHeight="1">
      <c r="A243" s="240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24.0" customHeight="1">
      <c r="A244" s="240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24.0" customHeight="1">
      <c r="A245" s="240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24.0" customHeight="1">
      <c r="A246" s="240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24.0" customHeight="1">
      <c r="A247" s="240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24.0" customHeight="1">
      <c r="A248" s="240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24.0" customHeight="1">
      <c r="A249" s="240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24.0" customHeight="1">
      <c r="A250" s="240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24.0" customHeight="1">
      <c r="A251" s="240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24.0" customHeight="1">
      <c r="A252" s="240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24.0" customHeight="1">
      <c r="A253" s="240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24.0" customHeight="1">
      <c r="A254" s="240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24.0" customHeight="1">
      <c r="A255" s="240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24.0" customHeight="1">
      <c r="A256" s="240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24.0" customHeight="1">
      <c r="A257" s="240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24.0" customHeight="1">
      <c r="A258" s="240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24.0" customHeight="1">
      <c r="A259" s="240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24.0" customHeight="1">
      <c r="A260" s="240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24.0" customHeight="1">
      <c r="A261" s="240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24.0" customHeight="1">
      <c r="A262" s="240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24.0" customHeight="1">
      <c r="A263" s="240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24.0" customHeight="1">
      <c r="A264" s="240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24.0" customHeight="1">
      <c r="A265" s="240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24.0" customHeight="1">
      <c r="A266" s="240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24.0" customHeight="1">
      <c r="A267" s="240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24.0" customHeight="1">
      <c r="A268" s="240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24.0" customHeight="1">
      <c r="A269" s="240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24.0" customHeight="1">
      <c r="A270" s="240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24.0" customHeight="1">
      <c r="A271" s="240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24.0" customHeight="1">
      <c r="A272" s="240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24.0" customHeight="1">
      <c r="A273" s="240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24.0" customHeight="1">
      <c r="A274" s="240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24.0" customHeight="1">
      <c r="A275" s="240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24.0" customHeight="1">
      <c r="A276" s="240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24.0" customHeight="1">
      <c r="A277" s="240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24.0" customHeight="1">
      <c r="A278" s="240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24.0" customHeight="1">
      <c r="A279" s="240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24.0" customHeight="1">
      <c r="A280" s="240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24.0" customHeight="1">
      <c r="A281" s="240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24.0" customHeight="1">
      <c r="A282" s="240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24.0" customHeight="1">
      <c r="A283" s="240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24.0" customHeight="1">
      <c r="A284" s="240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24.0" customHeight="1">
      <c r="A285" s="240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24.0" customHeight="1">
      <c r="A286" s="240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24.0" customHeight="1">
      <c r="A287" s="240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24.0" customHeight="1">
      <c r="A288" s="240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24.0" customHeight="1">
      <c r="A289" s="240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24.0" customHeight="1">
      <c r="A290" s="240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24.0" customHeight="1">
      <c r="A291" s="240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24.0" customHeight="1">
      <c r="A292" s="240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24.0" customHeight="1">
      <c r="A293" s="240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24.0" customHeight="1">
      <c r="A294" s="240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24.0" customHeight="1">
      <c r="A295" s="240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24.0" customHeight="1">
      <c r="A296" s="240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24.0" customHeight="1">
      <c r="A297" s="240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24.0" customHeight="1">
      <c r="A298" s="240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24.0" customHeight="1">
      <c r="A299" s="240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24.0" customHeight="1">
      <c r="A300" s="240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24.0" customHeight="1">
      <c r="A301" s="240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24.0" customHeight="1">
      <c r="A302" s="240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24.0" customHeight="1">
      <c r="A303" s="240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24.0" customHeight="1">
      <c r="A304" s="240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24.0" customHeight="1">
      <c r="A305" s="240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24.0" customHeight="1">
      <c r="A306" s="240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24.0" customHeight="1">
      <c r="A307" s="240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24.0" customHeight="1">
      <c r="A308" s="240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24.0" customHeight="1">
      <c r="A309" s="240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24.0" customHeight="1">
      <c r="A310" s="240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24.0" customHeight="1">
      <c r="A311" s="240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24.0" customHeight="1">
      <c r="A312" s="240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24.0" customHeight="1">
      <c r="A313" s="240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24.0" customHeight="1">
      <c r="A314" s="240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24.0" customHeight="1">
      <c r="A315" s="240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24.0" customHeight="1">
      <c r="A316" s="240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24.0" customHeight="1">
      <c r="A317" s="240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24.0" customHeight="1">
      <c r="A318" s="240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24.0" customHeight="1">
      <c r="A319" s="240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24.0" customHeight="1">
      <c r="A320" s="240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24.0" customHeight="1">
      <c r="A321" s="240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24.0" customHeight="1">
      <c r="A322" s="240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24.0" customHeight="1">
      <c r="A323" s="240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24.0" customHeight="1">
      <c r="A324" s="240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24.0" customHeight="1">
      <c r="A325" s="240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24.0" customHeight="1">
      <c r="A326" s="240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24.0" customHeight="1">
      <c r="A327" s="240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24.0" customHeight="1">
      <c r="A328" s="240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24.0" customHeight="1">
      <c r="A329" s="240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24.0" customHeight="1">
      <c r="A330" s="240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24.0" customHeight="1">
      <c r="A331" s="240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24.0" customHeight="1">
      <c r="A332" s="240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24.0" customHeight="1">
      <c r="A333" s="240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24.0" customHeight="1">
      <c r="A334" s="240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24.0" customHeight="1">
      <c r="A335" s="240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24.0" customHeight="1">
      <c r="A336" s="240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24.0" customHeight="1">
      <c r="A337" s="240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24.0" customHeight="1">
      <c r="A338" s="240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24.0" customHeight="1">
      <c r="A339" s="240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24.0" customHeight="1">
      <c r="A340" s="240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24.0" customHeight="1">
      <c r="A341" s="240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24.0" customHeight="1">
      <c r="A342" s="240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24.0" customHeight="1">
      <c r="A343" s="240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24.0" customHeight="1">
      <c r="A344" s="240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24.0" customHeight="1">
      <c r="A345" s="240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24.0" customHeight="1">
      <c r="A346" s="240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24.0" customHeight="1">
      <c r="A347" s="240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24.0" customHeight="1">
      <c r="A348" s="240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24.0" customHeight="1">
      <c r="A349" s="240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24.0" customHeight="1">
      <c r="A350" s="240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24.0" customHeight="1">
      <c r="A351" s="240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24.0" customHeight="1">
      <c r="A352" s="240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24.0" customHeight="1">
      <c r="A353" s="240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24.0" customHeight="1">
      <c r="A354" s="240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24.0" customHeight="1">
      <c r="A355" s="240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24.0" customHeight="1">
      <c r="A356" s="240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24.0" customHeight="1">
      <c r="A357" s="240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24.0" customHeight="1">
      <c r="A358" s="240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24.0" customHeight="1">
      <c r="A359" s="240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24.0" customHeight="1">
      <c r="A360" s="240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24.0" customHeight="1">
      <c r="A361" s="240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24.0" customHeight="1">
      <c r="A362" s="240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24.0" customHeight="1">
      <c r="A363" s="240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24.0" customHeight="1">
      <c r="A364" s="240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24.0" customHeight="1">
      <c r="A365" s="240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24.0" customHeight="1">
      <c r="A366" s="240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24.0" customHeight="1">
      <c r="A367" s="240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24.0" customHeight="1">
      <c r="A368" s="240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24.0" customHeight="1">
      <c r="A369" s="240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24.0" customHeight="1">
      <c r="A370" s="240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24.0" customHeight="1">
      <c r="A371" s="240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24.0" customHeight="1">
      <c r="A372" s="240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24.0" customHeight="1">
      <c r="A373" s="240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24.0" customHeight="1">
      <c r="A374" s="240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24.0" customHeight="1">
      <c r="A375" s="240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24.0" customHeight="1">
      <c r="A376" s="240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24.0" customHeight="1">
      <c r="A377" s="240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24.0" customHeight="1">
      <c r="A378" s="240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24.0" customHeight="1">
      <c r="A379" s="240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24.0" customHeight="1">
      <c r="A380" s="240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24.0" customHeight="1">
      <c r="A381" s="240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24.0" customHeight="1">
      <c r="A382" s="240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24.0" customHeight="1">
      <c r="A383" s="240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24.0" customHeight="1">
      <c r="A384" s="240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24.0" customHeight="1">
      <c r="A385" s="240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24.0" customHeight="1">
      <c r="A386" s="240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24.0" customHeight="1">
      <c r="A387" s="240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24.0" customHeight="1">
      <c r="A388" s="240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24.0" customHeight="1">
      <c r="A389" s="240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24.0" customHeight="1">
      <c r="A390" s="240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24.0" customHeight="1">
      <c r="A391" s="240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24.0" customHeight="1">
      <c r="A392" s="240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24.0" customHeight="1">
      <c r="A393" s="240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24.0" customHeight="1">
      <c r="A394" s="240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24.0" customHeight="1">
      <c r="A395" s="240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24.0" customHeight="1">
      <c r="A396" s="240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24.0" customHeight="1">
      <c r="A397" s="240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24.0" customHeight="1">
      <c r="A398" s="240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24.0" customHeight="1">
      <c r="A399" s="240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24.0" customHeight="1">
      <c r="A400" s="240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24.0" customHeight="1">
      <c r="A401" s="240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24.0" customHeight="1">
      <c r="A402" s="240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24.0" customHeight="1">
      <c r="A403" s="240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24.0" customHeight="1">
      <c r="A404" s="240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24.0" customHeight="1">
      <c r="A405" s="240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24.0" customHeight="1">
      <c r="A406" s="240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24.0" customHeight="1">
      <c r="A407" s="240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24.0" customHeight="1">
      <c r="A408" s="240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24.0" customHeight="1">
      <c r="A409" s="240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24.0" customHeight="1">
      <c r="A410" s="240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24.0" customHeight="1">
      <c r="A411" s="240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24.0" customHeight="1">
      <c r="A412" s="240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24.0" customHeight="1">
      <c r="A413" s="240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24.0" customHeight="1">
      <c r="A414" s="240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24.0" customHeight="1">
      <c r="A415" s="240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24.0" customHeight="1">
      <c r="A416" s="240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24.0" customHeight="1">
      <c r="A417" s="240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24.0" customHeight="1">
      <c r="A418" s="240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24.0" customHeight="1">
      <c r="A419" s="240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24.0" customHeight="1">
      <c r="A420" s="240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24.0" customHeight="1">
      <c r="A421" s="240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24.0" customHeight="1">
      <c r="A422" s="240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24.0" customHeight="1">
      <c r="A423" s="240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24.0" customHeight="1">
      <c r="A424" s="240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24.0" customHeight="1">
      <c r="A425" s="240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24.0" customHeight="1">
      <c r="A426" s="240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24.0" customHeight="1">
      <c r="A427" s="240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24.0" customHeight="1">
      <c r="A428" s="240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24.0" customHeight="1">
      <c r="A429" s="240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24.0" customHeight="1">
      <c r="A430" s="240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24.0" customHeight="1">
      <c r="A431" s="240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24.0" customHeight="1">
      <c r="A432" s="240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24.0" customHeight="1">
      <c r="A433" s="240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24.0" customHeight="1">
      <c r="A434" s="240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24.0" customHeight="1">
      <c r="A435" s="240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24.0" customHeight="1">
      <c r="A436" s="240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24.0" customHeight="1">
      <c r="A437" s="240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24.0" customHeight="1">
      <c r="A438" s="240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24.0" customHeight="1">
      <c r="A439" s="240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24.0" customHeight="1">
      <c r="A440" s="240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24.0" customHeight="1">
      <c r="A441" s="240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24.0" customHeight="1">
      <c r="A442" s="240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24.0" customHeight="1">
      <c r="A443" s="240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24.0" customHeight="1">
      <c r="A444" s="240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24.0" customHeight="1">
      <c r="A445" s="240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24.0" customHeight="1">
      <c r="A446" s="240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24.0" customHeight="1">
      <c r="A447" s="240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24.0" customHeight="1">
      <c r="A448" s="240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24.0" customHeight="1">
      <c r="A449" s="240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24.0" customHeight="1">
      <c r="A450" s="240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24.0" customHeight="1">
      <c r="A451" s="240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24.0" customHeight="1">
      <c r="A452" s="240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24.0" customHeight="1">
      <c r="A453" s="240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24.0" customHeight="1">
      <c r="A454" s="240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24.0" customHeight="1">
      <c r="A455" s="240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24.0" customHeight="1">
      <c r="A456" s="240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24.0" customHeight="1">
      <c r="A457" s="240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24.0" customHeight="1">
      <c r="A458" s="240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24.0" customHeight="1">
      <c r="A459" s="240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24.0" customHeight="1">
      <c r="A460" s="240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24.0" customHeight="1">
      <c r="A461" s="240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24.0" customHeight="1">
      <c r="A462" s="240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24.0" customHeight="1">
      <c r="A463" s="240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24.0" customHeight="1">
      <c r="A464" s="240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24.0" customHeight="1">
      <c r="A465" s="240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24.0" customHeight="1">
      <c r="A466" s="240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24.0" customHeight="1">
      <c r="A467" s="240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24.0" customHeight="1">
      <c r="A468" s="240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24.0" customHeight="1">
      <c r="A469" s="240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24.0" customHeight="1">
      <c r="A470" s="240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24.0" customHeight="1">
      <c r="A471" s="240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24.0" customHeight="1">
      <c r="A472" s="240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24.0" customHeight="1">
      <c r="A473" s="240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24.0" customHeight="1">
      <c r="A474" s="240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24.0" customHeight="1">
      <c r="A475" s="240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24.0" customHeight="1">
      <c r="A476" s="240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24.0" customHeight="1">
      <c r="A477" s="240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24.0" customHeight="1">
      <c r="A478" s="240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24.0" customHeight="1">
      <c r="A479" s="240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24.0" customHeight="1">
      <c r="A480" s="240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24.0" customHeight="1">
      <c r="A481" s="240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24.0" customHeight="1">
      <c r="A482" s="240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24.0" customHeight="1">
      <c r="A483" s="240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24.0" customHeight="1">
      <c r="A484" s="240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24.0" customHeight="1">
      <c r="A485" s="240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24.0" customHeight="1">
      <c r="A486" s="240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24.0" customHeight="1">
      <c r="A487" s="240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24.0" customHeight="1">
      <c r="A488" s="240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24.0" customHeight="1">
      <c r="A489" s="240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24.0" customHeight="1">
      <c r="A490" s="240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24.0" customHeight="1">
      <c r="A491" s="240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24.0" customHeight="1">
      <c r="A492" s="240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24.0" customHeight="1">
      <c r="A493" s="240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24.0" customHeight="1">
      <c r="A494" s="240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24.0" customHeight="1">
      <c r="A495" s="240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24.0" customHeight="1">
      <c r="A496" s="240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24.0" customHeight="1">
      <c r="A497" s="240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24.0" customHeight="1">
      <c r="A498" s="240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24.0" customHeight="1">
      <c r="A499" s="240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24.0" customHeight="1">
      <c r="A500" s="240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24.0" customHeight="1">
      <c r="A501" s="240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24.0" customHeight="1">
      <c r="A502" s="240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24.0" customHeight="1">
      <c r="A503" s="240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24.0" customHeight="1">
      <c r="A504" s="240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24.0" customHeight="1">
      <c r="A505" s="240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24.0" customHeight="1">
      <c r="A506" s="240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24.0" customHeight="1">
      <c r="A507" s="240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24.0" customHeight="1">
      <c r="A508" s="240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24.0" customHeight="1">
      <c r="A509" s="240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24.0" customHeight="1">
      <c r="A510" s="240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24.0" customHeight="1">
      <c r="A511" s="240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24.0" customHeight="1">
      <c r="A512" s="240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24.0" customHeight="1">
      <c r="A513" s="240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24.0" customHeight="1">
      <c r="A514" s="240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24.0" customHeight="1">
      <c r="A515" s="240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24.0" customHeight="1">
      <c r="A516" s="240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24.0" customHeight="1">
      <c r="A517" s="240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24.0" customHeight="1">
      <c r="A518" s="240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24.0" customHeight="1">
      <c r="A519" s="240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24.0" customHeight="1">
      <c r="A520" s="240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24.0" customHeight="1">
      <c r="A521" s="240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24.0" customHeight="1">
      <c r="A522" s="240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24.0" customHeight="1">
      <c r="A523" s="240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24.0" customHeight="1">
      <c r="A524" s="240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24.0" customHeight="1">
      <c r="A525" s="240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24.0" customHeight="1">
      <c r="A526" s="240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24.0" customHeight="1">
      <c r="A527" s="240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24.0" customHeight="1">
      <c r="A528" s="240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24.0" customHeight="1">
      <c r="A529" s="240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24.0" customHeight="1">
      <c r="A530" s="240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24.0" customHeight="1">
      <c r="A531" s="240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24.0" customHeight="1">
      <c r="A532" s="240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24.0" customHeight="1">
      <c r="A533" s="240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24.0" customHeight="1">
      <c r="A534" s="240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24.0" customHeight="1">
      <c r="A535" s="240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24.0" customHeight="1">
      <c r="A536" s="240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24.0" customHeight="1">
      <c r="A537" s="240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24.0" customHeight="1">
      <c r="A538" s="240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24.0" customHeight="1">
      <c r="A539" s="240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24.0" customHeight="1">
      <c r="A540" s="240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24.0" customHeight="1">
      <c r="A541" s="240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24.0" customHeight="1">
      <c r="A542" s="240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24.0" customHeight="1">
      <c r="A543" s="240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24.0" customHeight="1">
      <c r="A544" s="240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24.0" customHeight="1">
      <c r="A545" s="240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24.0" customHeight="1">
      <c r="A546" s="240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24.0" customHeight="1">
      <c r="A547" s="240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24.0" customHeight="1">
      <c r="A548" s="240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24.0" customHeight="1">
      <c r="A549" s="240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24.0" customHeight="1">
      <c r="A550" s="240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24.0" customHeight="1">
      <c r="A551" s="240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24.0" customHeight="1">
      <c r="A552" s="240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24.0" customHeight="1">
      <c r="A553" s="240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24.0" customHeight="1">
      <c r="A554" s="240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24.0" customHeight="1">
      <c r="A555" s="240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24.0" customHeight="1">
      <c r="A556" s="240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24.0" customHeight="1">
      <c r="A557" s="240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24.0" customHeight="1">
      <c r="A558" s="240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24.0" customHeight="1">
      <c r="A559" s="240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24.0" customHeight="1">
      <c r="A560" s="240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24.0" customHeight="1">
      <c r="A561" s="240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24.0" customHeight="1">
      <c r="A562" s="240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24.0" customHeight="1">
      <c r="A563" s="240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24.0" customHeight="1">
      <c r="A564" s="240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24.0" customHeight="1">
      <c r="A565" s="240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24.0" customHeight="1">
      <c r="A566" s="240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24.0" customHeight="1">
      <c r="A567" s="240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24.0" customHeight="1">
      <c r="A568" s="240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24.0" customHeight="1">
      <c r="A569" s="240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24.0" customHeight="1">
      <c r="A570" s="240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24.0" customHeight="1">
      <c r="A571" s="240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24.0" customHeight="1">
      <c r="A572" s="240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24.0" customHeight="1">
      <c r="A573" s="240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24.0" customHeight="1">
      <c r="A574" s="240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24.0" customHeight="1">
      <c r="A575" s="240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24.0" customHeight="1">
      <c r="A576" s="240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24.0" customHeight="1">
      <c r="A577" s="240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24.0" customHeight="1">
      <c r="A578" s="240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24.0" customHeight="1">
      <c r="A579" s="240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24.0" customHeight="1">
      <c r="A580" s="240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24.0" customHeight="1">
      <c r="A581" s="240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24.0" customHeight="1">
      <c r="A582" s="240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24.0" customHeight="1">
      <c r="A583" s="240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24.0" customHeight="1">
      <c r="A584" s="240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24.0" customHeight="1">
      <c r="A585" s="240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24.0" customHeight="1">
      <c r="A586" s="240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24.0" customHeight="1">
      <c r="A587" s="240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24.0" customHeight="1">
      <c r="A588" s="240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24.0" customHeight="1">
      <c r="A589" s="240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24.0" customHeight="1">
      <c r="A590" s="240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24.0" customHeight="1">
      <c r="A591" s="240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24.0" customHeight="1">
      <c r="A592" s="240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24.0" customHeight="1">
      <c r="A593" s="240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24.0" customHeight="1">
      <c r="A594" s="240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24.0" customHeight="1">
      <c r="A595" s="240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24.0" customHeight="1">
      <c r="A596" s="240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24.0" customHeight="1">
      <c r="A597" s="240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24.0" customHeight="1">
      <c r="A598" s="240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24.0" customHeight="1">
      <c r="A599" s="240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24.0" customHeight="1">
      <c r="A600" s="240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24.0" customHeight="1">
      <c r="A601" s="240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24.0" customHeight="1">
      <c r="A602" s="240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24.0" customHeight="1">
      <c r="A603" s="240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24.0" customHeight="1">
      <c r="A604" s="240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24.0" customHeight="1">
      <c r="A605" s="240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24.0" customHeight="1">
      <c r="A606" s="240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24.0" customHeight="1">
      <c r="A607" s="240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24.0" customHeight="1">
      <c r="A608" s="240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24.0" customHeight="1">
      <c r="A609" s="240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24.0" customHeight="1">
      <c r="A610" s="240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24.0" customHeight="1">
      <c r="A611" s="240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24.0" customHeight="1">
      <c r="A612" s="240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24.0" customHeight="1">
      <c r="A613" s="240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24.0" customHeight="1">
      <c r="A614" s="240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24.0" customHeight="1">
      <c r="A615" s="240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24.0" customHeight="1">
      <c r="A616" s="240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24.0" customHeight="1">
      <c r="A617" s="240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24.0" customHeight="1">
      <c r="A618" s="240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24.0" customHeight="1">
      <c r="A619" s="240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24.0" customHeight="1">
      <c r="A620" s="240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24.0" customHeight="1">
      <c r="A621" s="240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24.0" customHeight="1">
      <c r="A622" s="240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24.0" customHeight="1">
      <c r="A623" s="240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24.0" customHeight="1">
      <c r="A624" s="240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24.0" customHeight="1">
      <c r="A625" s="240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24.0" customHeight="1">
      <c r="A626" s="240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24.0" customHeight="1">
      <c r="A627" s="240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24.0" customHeight="1">
      <c r="A628" s="240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24.0" customHeight="1">
      <c r="A629" s="240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24.0" customHeight="1">
      <c r="A630" s="240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24.0" customHeight="1">
      <c r="A631" s="240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24.0" customHeight="1">
      <c r="A632" s="240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24.0" customHeight="1">
      <c r="A633" s="240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24.0" customHeight="1">
      <c r="A634" s="240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24.0" customHeight="1">
      <c r="A635" s="240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24.0" customHeight="1">
      <c r="A636" s="240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24.0" customHeight="1">
      <c r="A637" s="240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24.0" customHeight="1">
      <c r="A638" s="240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24.0" customHeight="1">
      <c r="A639" s="240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24.0" customHeight="1">
      <c r="A640" s="240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24.0" customHeight="1">
      <c r="A641" s="240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24.0" customHeight="1">
      <c r="A642" s="240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24.0" customHeight="1">
      <c r="A643" s="240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24.0" customHeight="1">
      <c r="A644" s="240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24.0" customHeight="1">
      <c r="A645" s="240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24.0" customHeight="1">
      <c r="A646" s="240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24.0" customHeight="1">
      <c r="A647" s="240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24.0" customHeight="1">
      <c r="A648" s="240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24.0" customHeight="1">
      <c r="A649" s="240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24.0" customHeight="1">
      <c r="A650" s="240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24.0" customHeight="1">
      <c r="A651" s="240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24.0" customHeight="1">
      <c r="A652" s="240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24.0" customHeight="1">
      <c r="A653" s="240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24.0" customHeight="1">
      <c r="A654" s="240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24.0" customHeight="1">
      <c r="A655" s="240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24.0" customHeight="1">
      <c r="A656" s="240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24.0" customHeight="1">
      <c r="A657" s="240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24.0" customHeight="1">
      <c r="A658" s="240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24.0" customHeight="1">
      <c r="A659" s="240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24.0" customHeight="1">
      <c r="A660" s="240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24.0" customHeight="1">
      <c r="A661" s="240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24.0" customHeight="1">
      <c r="A662" s="240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24.0" customHeight="1">
      <c r="A663" s="240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24.0" customHeight="1">
      <c r="A664" s="240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24.0" customHeight="1">
      <c r="A665" s="240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24.0" customHeight="1">
      <c r="A666" s="240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24.0" customHeight="1">
      <c r="A667" s="240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24.0" customHeight="1">
      <c r="A668" s="240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24.0" customHeight="1">
      <c r="A669" s="240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24.0" customHeight="1">
      <c r="A670" s="240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24.0" customHeight="1">
      <c r="A671" s="240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24.0" customHeight="1">
      <c r="A672" s="240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24.0" customHeight="1">
      <c r="A673" s="240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24.0" customHeight="1">
      <c r="A674" s="240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24.0" customHeight="1">
      <c r="A675" s="240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24.0" customHeight="1">
      <c r="A676" s="240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24.0" customHeight="1">
      <c r="A677" s="240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24.0" customHeight="1">
      <c r="A678" s="240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24.0" customHeight="1">
      <c r="A679" s="240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24.0" customHeight="1">
      <c r="A680" s="240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24.0" customHeight="1">
      <c r="A681" s="240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24.0" customHeight="1">
      <c r="A682" s="240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24.0" customHeight="1">
      <c r="A683" s="240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24.0" customHeight="1">
      <c r="A684" s="240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24.0" customHeight="1">
      <c r="A685" s="240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24.0" customHeight="1">
      <c r="A686" s="240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24.0" customHeight="1">
      <c r="A687" s="240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24.0" customHeight="1">
      <c r="A688" s="240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24.0" customHeight="1">
      <c r="A689" s="240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24.0" customHeight="1">
      <c r="A690" s="240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24.0" customHeight="1">
      <c r="A691" s="240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24.0" customHeight="1">
      <c r="A692" s="240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24.0" customHeight="1">
      <c r="A693" s="240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24.0" customHeight="1">
      <c r="A694" s="240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24.0" customHeight="1">
      <c r="A695" s="240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24.0" customHeight="1">
      <c r="A696" s="240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24.0" customHeight="1">
      <c r="A697" s="240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24.0" customHeight="1">
      <c r="A698" s="240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24.0" customHeight="1">
      <c r="A699" s="240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24.0" customHeight="1">
      <c r="A700" s="240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24.0" customHeight="1">
      <c r="A701" s="240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24.0" customHeight="1">
      <c r="A702" s="240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24.0" customHeight="1">
      <c r="A703" s="240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24.0" customHeight="1">
      <c r="A704" s="240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24.0" customHeight="1">
      <c r="A705" s="240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24.0" customHeight="1">
      <c r="A706" s="240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24.0" customHeight="1">
      <c r="A707" s="240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24.0" customHeight="1">
      <c r="A708" s="240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24.0" customHeight="1">
      <c r="A709" s="240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24.0" customHeight="1">
      <c r="A710" s="240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24.0" customHeight="1">
      <c r="A711" s="240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24.0" customHeight="1">
      <c r="A712" s="240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24.0" customHeight="1">
      <c r="A713" s="240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24.0" customHeight="1">
      <c r="A714" s="240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24.0" customHeight="1">
      <c r="A715" s="240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24.0" customHeight="1">
      <c r="A716" s="240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24.0" customHeight="1">
      <c r="A717" s="240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24.0" customHeight="1">
      <c r="A718" s="240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24.0" customHeight="1">
      <c r="A719" s="240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24.0" customHeight="1">
      <c r="A720" s="240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24.0" customHeight="1">
      <c r="A721" s="240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24.0" customHeight="1">
      <c r="A722" s="240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24.0" customHeight="1">
      <c r="A723" s="240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24.0" customHeight="1">
      <c r="A724" s="240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24.0" customHeight="1">
      <c r="A725" s="240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24.0" customHeight="1">
      <c r="A726" s="240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24.0" customHeight="1">
      <c r="A727" s="240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24.0" customHeight="1">
      <c r="A728" s="240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24.0" customHeight="1">
      <c r="A729" s="240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24.0" customHeight="1">
      <c r="A730" s="240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24.0" customHeight="1">
      <c r="A731" s="240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24.0" customHeight="1">
      <c r="A732" s="240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24.0" customHeight="1">
      <c r="A733" s="240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24.0" customHeight="1">
      <c r="A734" s="240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24.0" customHeight="1">
      <c r="A735" s="240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24.0" customHeight="1">
      <c r="A736" s="240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24.0" customHeight="1">
      <c r="A737" s="240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24.0" customHeight="1">
      <c r="A738" s="240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24.0" customHeight="1">
      <c r="A739" s="240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24.0" customHeight="1">
      <c r="A740" s="240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24.0" customHeight="1">
      <c r="A741" s="240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24.0" customHeight="1">
      <c r="A742" s="240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24.0" customHeight="1">
      <c r="A743" s="240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24.0" customHeight="1">
      <c r="A744" s="240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24.0" customHeight="1">
      <c r="A745" s="240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24.0" customHeight="1">
      <c r="A746" s="240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24.0" customHeight="1">
      <c r="A747" s="240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24.0" customHeight="1">
      <c r="A748" s="240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24.0" customHeight="1">
      <c r="A749" s="240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24.0" customHeight="1">
      <c r="A750" s="240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24.0" customHeight="1">
      <c r="A751" s="240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24.0" customHeight="1">
      <c r="A752" s="240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24.0" customHeight="1">
      <c r="A753" s="240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24.0" customHeight="1">
      <c r="A754" s="240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24.0" customHeight="1">
      <c r="A755" s="240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24.0" customHeight="1">
      <c r="A756" s="240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24.0" customHeight="1">
      <c r="A757" s="240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24.0" customHeight="1">
      <c r="A758" s="240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24.0" customHeight="1">
      <c r="A759" s="240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24.0" customHeight="1">
      <c r="A760" s="240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24.0" customHeight="1">
      <c r="A761" s="240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24.0" customHeight="1">
      <c r="A762" s="240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24.0" customHeight="1">
      <c r="A763" s="240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24.0" customHeight="1">
      <c r="A764" s="240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24.0" customHeight="1">
      <c r="A765" s="240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24.0" customHeight="1">
      <c r="A766" s="240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24.0" customHeight="1">
      <c r="A767" s="240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24.0" customHeight="1">
      <c r="A768" s="240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24.0" customHeight="1">
      <c r="A769" s="240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24.0" customHeight="1">
      <c r="A770" s="240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24.0" customHeight="1">
      <c r="A771" s="240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24.0" customHeight="1">
      <c r="A772" s="240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24.0" customHeight="1">
      <c r="A773" s="240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24.0" customHeight="1">
      <c r="A774" s="240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24.0" customHeight="1">
      <c r="A775" s="240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24.0" customHeight="1">
      <c r="A776" s="240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24.0" customHeight="1">
      <c r="A777" s="240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24.0" customHeight="1">
      <c r="A778" s="240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24.0" customHeight="1">
      <c r="A779" s="240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24.0" customHeight="1">
      <c r="A780" s="240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24.0" customHeight="1">
      <c r="A781" s="240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24.0" customHeight="1">
      <c r="A782" s="240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24.0" customHeight="1">
      <c r="A783" s="240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24.0" customHeight="1">
      <c r="A784" s="240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24.0" customHeight="1">
      <c r="A785" s="240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24.0" customHeight="1">
      <c r="A786" s="240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24.0" customHeight="1">
      <c r="A787" s="240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24.0" customHeight="1">
      <c r="A788" s="240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24.0" customHeight="1">
      <c r="A789" s="240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24.0" customHeight="1">
      <c r="A790" s="240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24.0" customHeight="1">
      <c r="A791" s="240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24.0" customHeight="1">
      <c r="A792" s="240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24.0" customHeight="1">
      <c r="A793" s="240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24.0" customHeight="1">
      <c r="A794" s="240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24.0" customHeight="1">
      <c r="A795" s="240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24.0" customHeight="1">
      <c r="A796" s="240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24.0" customHeight="1">
      <c r="A797" s="240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24.0" customHeight="1">
      <c r="A798" s="240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24.0" customHeight="1">
      <c r="A799" s="240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24.0" customHeight="1">
      <c r="A800" s="240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24.0" customHeight="1">
      <c r="A801" s="240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24.0" customHeight="1">
      <c r="A802" s="240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24.0" customHeight="1">
      <c r="A803" s="240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24.0" customHeight="1">
      <c r="A804" s="240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24.0" customHeight="1">
      <c r="A805" s="240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24.0" customHeight="1">
      <c r="A806" s="240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24.0" customHeight="1">
      <c r="A807" s="240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24.0" customHeight="1">
      <c r="A808" s="240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24.0" customHeight="1">
      <c r="A809" s="240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24.0" customHeight="1">
      <c r="A810" s="240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24.0" customHeight="1">
      <c r="A811" s="240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24.0" customHeight="1">
      <c r="A812" s="240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24.0" customHeight="1">
      <c r="A813" s="240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24.0" customHeight="1">
      <c r="A814" s="240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24.0" customHeight="1">
      <c r="A815" s="240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24.0" customHeight="1">
      <c r="A816" s="240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24.0" customHeight="1">
      <c r="A817" s="240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24.0" customHeight="1">
      <c r="A818" s="240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24.0" customHeight="1">
      <c r="A819" s="240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24.0" customHeight="1">
      <c r="A820" s="240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24.0" customHeight="1">
      <c r="A821" s="240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24.0" customHeight="1">
      <c r="A822" s="240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24.0" customHeight="1">
      <c r="A823" s="240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24.0" customHeight="1">
      <c r="A824" s="240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24.0" customHeight="1">
      <c r="A825" s="240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24.0" customHeight="1">
      <c r="A826" s="240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24.0" customHeight="1">
      <c r="A827" s="240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24.0" customHeight="1">
      <c r="A828" s="240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24.0" customHeight="1">
      <c r="A829" s="240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24.0" customHeight="1">
      <c r="A830" s="240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24.0" customHeight="1">
      <c r="A831" s="240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24.0" customHeight="1">
      <c r="A832" s="240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24.0" customHeight="1">
      <c r="A833" s="240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24.0" customHeight="1">
      <c r="A834" s="240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24.0" customHeight="1">
      <c r="A835" s="240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24.0" customHeight="1">
      <c r="A836" s="240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24.0" customHeight="1">
      <c r="A837" s="240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24.0" customHeight="1">
      <c r="A838" s="240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24.0" customHeight="1">
      <c r="A839" s="240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24.0" customHeight="1">
      <c r="A840" s="240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24.0" customHeight="1">
      <c r="A841" s="240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24.0" customHeight="1">
      <c r="A842" s="240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24.0" customHeight="1">
      <c r="A843" s="240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24.0" customHeight="1">
      <c r="A844" s="240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24.0" customHeight="1">
      <c r="A845" s="240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24.0" customHeight="1">
      <c r="A846" s="240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24.0" customHeight="1">
      <c r="A847" s="240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24.0" customHeight="1">
      <c r="A848" s="240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24.0" customHeight="1">
      <c r="A849" s="240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24.0" customHeight="1">
      <c r="A850" s="240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24.0" customHeight="1">
      <c r="A851" s="240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24.0" customHeight="1">
      <c r="A852" s="240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24.0" customHeight="1">
      <c r="A853" s="240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24.0" customHeight="1">
      <c r="A854" s="240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24.0" customHeight="1">
      <c r="A855" s="240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24.0" customHeight="1">
      <c r="A856" s="240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24.0" customHeight="1">
      <c r="A857" s="240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24.0" customHeight="1">
      <c r="A858" s="240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24.0" customHeight="1">
      <c r="A859" s="240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24.0" customHeight="1">
      <c r="A860" s="240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24.0" customHeight="1">
      <c r="A861" s="240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24.0" customHeight="1">
      <c r="A862" s="240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24.0" customHeight="1">
      <c r="A863" s="240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24.0" customHeight="1">
      <c r="A864" s="240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24.0" customHeight="1">
      <c r="A865" s="240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24.0" customHeight="1">
      <c r="A866" s="240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24.0" customHeight="1">
      <c r="A867" s="240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24.0" customHeight="1">
      <c r="A868" s="240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24.0" customHeight="1">
      <c r="A869" s="240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24.0" customHeight="1">
      <c r="A870" s="240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24.0" customHeight="1">
      <c r="A871" s="240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24.0" customHeight="1">
      <c r="A872" s="240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24.0" customHeight="1">
      <c r="A873" s="240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24.0" customHeight="1">
      <c r="A874" s="240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24.0" customHeight="1">
      <c r="A875" s="240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24.0" customHeight="1">
      <c r="A876" s="240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24.0" customHeight="1">
      <c r="A877" s="240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24.0" customHeight="1">
      <c r="A878" s="240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24.0" customHeight="1">
      <c r="A879" s="240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24.0" customHeight="1">
      <c r="A880" s="240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24.0" customHeight="1">
      <c r="A881" s="240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24.0" customHeight="1">
      <c r="A882" s="240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24.0" customHeight="1">
      <c r="A883" s="240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24.0" customHeight="1">
      <c r="A884" s="240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24.0" customHeight="1">
      <c r="A885" s="240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24.0" customHeight="1">
      <c r="A886" s="240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24.0" customHeight="1">
      <c r="A887" s="240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24.0" customHeight="1">
      <c r="A888" s="240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24.0" customHeight="1">
      <c r="A889" s="240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24.0" customHeight="1">
      <c r="A890" s="240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24.0" customHeight="1">
      <c r="A891" s="240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24.0" customHeight="1">
      <c r="A892" s="240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24.0" customHeight="1">
      <c r="A893" s="240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24.0" customHeight="1">
      <c r="A894" s="240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24.0" customHeight="1">
      <c r="A895" s="240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24.0" customHeight="1">
      <c r="A896" s="240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24.0" customHeight="1">
      <c r="A897" s="240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24.0" customHeight="1">
      <c r="A898" s="240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24.0" customHeight="1">
      <c r="A899" s="240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24.0" customHeight="1">
      <c r="A900" s="240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24.0" customHeight="1">
      <c r="A901" s="240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24.0" customHeight="1">
      <c r="A902" s="240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24.0" customHeight="1">
      <c r="A903" s="240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24.0" customHeight="1">
      <c r="A904" s="240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24.0" customHeight="1">
      <c r="A905" s="240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24.0" customHeight="1">
      <c r="A906" s="240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24.0" customHeight="1">
      <c r="A907" s="240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24.0" customHeight="1">
      <c r="A908" s="240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24.0" customHeight="1">
      <c r="A909" s="240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24.0" customHeight="1">
      <c r="A910" s="240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24.0" customHeight="1">
      <c r="A911" s="240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24.0" customHeight="1">
      <c r="A912" s="240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24.0" customHeight="1">
      <c r="A913" s="240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24.0" customHeight="1">
      <c r="A914" s="240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24.0" customHeight="1">
      <c r="A915" s="240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24.0" customHeight="1">
      <c r="A916" s="240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24.0" customHeight="1">
      <c r="A917" s="240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24.0" customHeight="1">
      <c r="A918" s="240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24.0" customHeight="1">
      <c r="A919" s="240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24.0" customHeight="1">
      <c r="A920" s="240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24.0" customHeight="1">
      <c r="A921" s="240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24.0" customHeight="1">
      <c r="A922" s="240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24.0" customHeight="1">
      <c r="A923" s="240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24.0" customHeight="1">
      <c r="A924" s="240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24.0" customHeight="1">
      <c r="A925" s="240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24.0" customHeight="1">
      <c r="A926" s="240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24.0" customHeight="1">
      <c r="A927" s="240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24.0" customHeight="1">
      <c r="A928" s="240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24.0" customHeight="1">
      <c r="A929" s="240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24.0" customHeight="1">
      <c r="A930" s="240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24.0" customHeight="1">
      <c r="A931" s="240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24.0" customHeight="1">
      <c r="A932" s="240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24.0" customHeight="1">
      <c r="A933" s="240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24.0" customHeight="1">
      <c r="A934" s="240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24.0" customHeight="1">
      <c r="A935" s="240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24.0" customHeight="1">
      <c r="A936" s="240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24.0" customHeight="1">
      <c r="A937" s="240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24.0" customHeight="1">
      <c r="A938" s="240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24.0" customHeight="1">
      <c r="A939" s="240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24.0" customHeight="1">
      <c r="A940" s="240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24.0" customHeight="1">
      <c r="A941" s="240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24.0" customHeight="1">
      <c r="A942" s="240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24.0" customHeight="1">
      <c r="A943" s="240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24.0" customHeight="1">
      <c r="A944" s="240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24.0" customHeight="1">
      <c r="A945" s="240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24.0" customHeight="1">
      <c r="A946" s="240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24.0" customHeight="1">
      <c r="A947" s="240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24.0" customHeight="1">
      <c r="A948" s="240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24.0" customHeight="1">
      <c r="A949" s="240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24.0" customHeight="1">
      <c r="A950" s="240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24.0" customHeight="1">
      <c r="A951" s="240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24.0" customHeight="1">
      <c r="A952" s="240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24.0" customHeight="1">
      <c r="A953" s="240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24.0" customHeight="1">
      <c r="A954" s="240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24.0" customHeight="1">
      <c r="A955" s="240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24.0" customHeight="1">
      <c r="A956" s="240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24.0" customHeight="1">
      <c r="A957" s="240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24.0" customHeight="1">
      <c r="A958" s="240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24.0" customHeight="1">
      <c r="A959" s="240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24.0" customHeight="1">
      <c r="A960" s="240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24.0" customHeight="1">
      <c r="A961" s="240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24.0" customHeight="1">
      <c r="A962" s="240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24.0" customHeight="1">
      <c r="A963" s="240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24.0" customHeight="1">
      <c r="A964" s="240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24.0" customHeight="1">
      <c r="A965" s="240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24.0" customHeight="1">
      <c r="A966" s="240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24.0" customHeight="1">
      <c r="A967" s="240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24.0" customHeight="1">
      <c r="A968" s="240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24.0" customHeight="1">
      <c r="A969" s="240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24.0" customHeight="1">
      <c r="A970" s="240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24.0" customHeight="1">
      <c r="A971" s="240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24.0" customHeight="1">
      <c r="A972" s="240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24.0" customHeight="1">
      <c r="A973" s="240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24.0" customHeight="1">
      <c r="A974" s="240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24.0" customHeight="1">
      <c r="A975" s="240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24.0" customHeight="1">
      <c r="A976" s="240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24.0" customHeight="1">
      <c r="A977" s="240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24.0" customHeight="1">
      <c r="A978" s="240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24.0" customHeight="1">
      <c r="A979" s="240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24.0" customHeight="1">
      <c r="A980" s="240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24.0" customHeight="1">
      <c r="A981" s="240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24.0" customHeight="1">
      <c r="A982" s="240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24.0" customHeight="1">
      <c r="A983" s="240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24.0" customHeight="1">
      <c r="A984" s="240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24.0" customHeight="1">
      <c r="A985" s="240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24.0" customHeight="1">
      <c r="A986" s="240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24.0" customHeight="1">
      <c r="A987" s="240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24.0" customHeight="1">
      <c r="A988" s="240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24.0" customHeight="1">
      <c r="A989" s="240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24.0" customHeight="1">
      <c r="A990" s="240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24.0" customHeight="1">
      <c r="A991" s="240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24.0" customHeight="1">
      <c r="A992" s="240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24.0" customHeight="1">
      <c r="A993" s="240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24.0" customHeight="1">
      <c r="A994" s="240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24.0" customHeight="1">
      <c r="A995" s="240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24.0" customHeight="1">
      <c r="A996" s="240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24.0" customHeight="1">
      <c r="A997" s="240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24.0" customHeight="1">
      <c r="A998" s="240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24.0" customHeight="1">
      <c r="A999" s="240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24.0" customHeight="1">
      <c r="A1000" s="240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mergeCells count="1">
    <mergeCell ref="A1:F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2" width="14.29"/>
    <col customWidth="1" min="3" max="3" width="12.29"/>
    <col customWidth="1" min="4" max="4" width="16.57"/>
    <col customWidth="1" min="5" max="5" width="16.29"/>
    <col customWidth="1" min="6" max="6" width="12.14"/>
    <col customWidth="1" min="7" max="7" width="23.29"/>
    <col customWidth="1" min="8" max="8" width="18.71"/>
    <col customWidth="1" min="9" max="10" width="12.14"/>
    <col customWidth="1" min="11" max="11" width="9.0"/>
    <col customWidth="1" min="12" max="26" width="8.0"/>
  </cols>
  <sheetData>
    <row r="1">
      <c r="A1" s="6"/>
      <c r="B1" s="8"/>
      <c r="C1" s="8"/>
      <c r="D1" s="8"/>
      <c r="E1" s="8"/>
      <c r="F1" s="8"/>
      <c r="G1" s="8"/>
      <c r="H1" s="8"/>
      <c r="I1" s="10"/>
      <c r="J1" s="1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4.75" customHeight="1">
      <c r="A2" s="14" t="s">
        <v>0</v>
      </c>
      <c r="B2" s="16" t="s">
        <v>2</v>
      </c>
      <c r="C2" s="18"/>
      <c r="D2" s="18"/>
      <c r="E2" s="18"/>
      <c r="F2" s="18"/>
      <c r="G2" s="18"/>
      <c r="H2" s="18"/>
      <c r="I2" s="20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24.0" customHeight="1">
      <c r="A3" s="23" t="s">
        <v>5</v>
      </c>
      <c r="B3" s="27" t="s">
        <v>6</v>
      </c>
      <c r="C3" s="27"/>
      <c r="D3" s="27"/>
      <c r="E3" s="27"/>
      <c r="F3" s="27"/>
      <c r="G3" s="27"/>
      <c r="H3" s="27"/>
      <c r="I3" s="28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24.0" customHeight="1">
      <c r="A4" s="29"/>
      <c r="B4" s="27"/>
      <c r="C4" s="27"/>
      <c r="D4" s="27"/>
      <c r="E4" s="27"/>
      <c r="F4" s="27"/>
      <c r="G4" s="27"/>
      <c r="H4" s="27"/>
      <c r="I4" s="28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ht="24.0" customHeight="1">
      <c r="A5" s="21"/>
      <c r="B5" s="18"/>
      <c r="C5" s="18"/>
      <c r="D5" s="18"/>
      <c r="E5" s="18"/>
      <c r="F5" s="18"/>
      <c r="G5" s="18"/>
      <c r="H5" s="18"/>
      <c r="I5" s="20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ht="48.0" customHeight="1">
      <c r="A6" s="32"/>
      <c r="B6" s="34" t="s">
        <v>15</v>
      </c>
      <c r="C6" s="34" t="s">
        <v>22</v>
      </c>
      <c r="D6" s="34" t="s">
        <v>23</v>
      </c>
      <c r="E6" s="36" t="s">
        <v>17</v>
      </c>
      <c r="F6" s="34" t="s">
        <v>25</v>
      </c>
      <c r="G6" s="36" t="s">
        <v>19</v>
      </c>
      <c r="H6" s="36" t="s">
        <v>20</v>
      </c>
      <c r="I6" s="40" t="s">
        <v>21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ht="24.0" customHeight="1">
      <c r="A7" s="42"/>
      <c r="B7" s="37"/>
      <c r="C7" s="37"/>
      <c r="D7" s="37"/>
      <c r="E7" s="44" t="s">
        <v>27</v>
      </c>
      <c r="F7" s="37"/>
      <c r="G7" s="44" t="s">
        <v>29</v>
      </c>
      <c r="H7" s="44" t="s">
        <v>30</v>
      </c>
      <c r="I7" s="37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ht="24.0" customHeight="1">
      <c r="A8" s="45" t="s">
        <v>7</v>
      </c>
      <c r="B8" s="47">
        <f>'บุคลากร-พท.'!C3</f>
        <v>64</v>
      </c>
      <c r="C8" s="47">
        <f>'เวลาทำการ'!B16</f>
        <v>4284</v>
      </c>
      <c r="D8" s="47">
        <f>'ผู้ใช้บริการ'!B16</f>
        <v>413097</v>
      </c>
      <c r="E8" s="47">
        <f>'บุคลากร-พท.'!C4</f>
        <v>15000</v>
      </c>
      <c r="F8" s="47">
        <f>'EUI รายเดือน'!F22</f>
        <v>27.49166667</v>
      </c>
      <c r="G8" s="49">
        <f t="shared" ref="G8:G10" si="1">(((0.456*B8)+(0.132*C8)+(0.007*D8))*(E8/1000))*F8</f>
        <v>1437683.994</v>
      </c>
      <c r="H8" s="50" t="str">
        <f>'ไฟฟ้า'!#REF!</f>
        <v>#ERROR!</v>
      </c>
      <c r="I8" s="52" t="str">
        <f t="shared" ref="I8:I11" si="2">(G8-H8)/H8</f>
        <v>#ERROR!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ht="24.0" customHeight="1">
      <c r="A9" s="45" t="s">
        <v>33</v>
      </c>
      <c r="B9" s="47">
        <f>'บุคลากร-พท.'!D3</f>
        <v>71</v>
      </c>
      <c r="C9" s="47">
        <f>'เวลาทำการ'!C16</f>
        <v>4284</v>
      </c>
      <c r="D9" s="47">
        <f>'ผู้ใช้บริการ'!C16</f>
        <v>241201</v>
      </c>
      <c r="E9" s="47">
        <f>'บุคลากร-พท.'!D4</f>
        <v>15000</v>
      </c>
      <c r="F9" s="47">
        <f>'EUI รายเดือน'!F42</f>
        <v>27.475</v>
      </c>
      <c r="G9" s="49">
        <f t="shared" si="1"/>
        <v>942229.4359</v>
      </c>
      <c r="H9" s="50">
        <f>'ไฟฟ้า'!B18</f>
        <v>291520</v>
      </c>
      <c r="I9" s="52">
        <f t="shared" si="2"/>
        <v>2.232126221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ht="24.0" customHeight="1">
      <c r="A10" s="45" t="s">
        <v>35</v>
      </c>
      <c r="B10" s="47">
        <v>72.0</v>
      </c>
      <c r="C10" s="47">
        <v>4026.0</v>
      </c>
      <c r="D10" s="47">
        <v>314012.0</v>
      </c>
      <c r="E10" s="47">
        <v>15000.0</v>
      </c>
      <c r="F10" s="47">
        <v>27.6</v>
      </c>
      <c r="G10" s="49">
        <f t="shared" si="1"/>
        <v>1143612.072</v>
      </c>
      <c r="H10" s="50">
        <v>609900.0</v>
      </c>
      <c r="I10" s="52">
        <f t="shared" si="2"/>
        <v>0.8750812789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ht="24.0" customHeight="1">
      <c r="A11" s="45" t="s">
        <v>37</v>
      </c>
      <c r="B11" s="47">
        <v>70.0</v>
      </c>
      <c r="C11" s="47">
        <v>1674.0</v>
      </c>
      <c r="D11" s="47">
        <v>107262.0</v>
      </c>
      <c r="E11" s="47">
        <v>15000.0</v>
      </c>
      <c r="F11" s="47">
        <v>28.9</v>
      </c>
      <c r="G11" s="49">
        <v>435113.0</v>
      </c>
      <c r="H11" s="50">
        <v>196640.0</v>
      </c>
      <c r="I11" s="52">
        <f t="shared" si="2"/>
        <v>1.212739015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ht="24.0" customHeight="1">
      <c r="A12" s="6"/>
      <c r="B12" s="8"/>
      <c r="C12" s="8"/>
      <c r="D12" s="8"/>
      <c r="E12" s="8"/>
      <c r="F12" s="8"/>
      <c r="G12" s="8"/>
      <c r="H12" s="8"/>
      <c r="I12" s="10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ht="24.0" customHeight="1">
      <c r="A13" s="6"/>
      <c r="B13" s="8"/>
      <c r="C13" s="8"/>
      <c r="D13" s="8"/>
      <c r="E13" s="8"/>
      <c r="F13" s="8"/>
      <c r="G13" s="8"/>
      <c r="H13" s="8"/>
      <c r="I13" s="10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>
      <c r="A14" s="6"/>
      <c r="B14" s="8"/>
      <c r="C14" s="8"/>
      <c r="D14" s="8"/>
      <c r="E14" s="8"/>
      <c r="F14" s="8"/>
      <c r="G14" s="8"/>
      <c r="H14" s="8"/>
      <c r="I14" s="10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8"/>
      <c r="C15" s="8"/>
      <c r="D15" s="8"/>
      <c r="E15" s="8"/>
      <c r="F15" s="8"/>
      <c r="G15" s="8"/>
      <c r="H15" s="8"/>
      <c r="I15" s="10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8"/>
      <c r="C16" s="8"/>
      <c r="D16" s="8"/>
      <c r="E16" s="8"/>
      <c r="F16" s="8"/>
      <c r="G16" s="8"/>
      <c r="H16" s="8"/>
      <c r="I16" s="10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8"/>
      <c r="C17" s="8"/>
      <c r="D17" s="8"/>
      <c r="E17" s="8"/>
      <c r="F17" s="8"/>
      <c r="G17" s="8"/>
      <c r="H17" s="8"/>
      <c r="I17" s="10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8"/>
      <c r="C18" s="8"/>
      <c r="D18" s="8"/>
      <c r="E18" s="8"/>
      <c r="F18" s="8"/>
      <c r="G18" s="8"/>
      <c r="H18" s="8"/>
      <c r="I18" s="10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8"/>
      <c r="C19" s="8"/>
      <c r="D19" s="8"/>
      <c r="E19" s="8"/>
      <c r="F19" s="8"/>
      <c r="G19" s="8"/>
      <c r="H19" s="8"/>
      <c r="I19" s="10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8"/>
      <c r="C20" s="8"/>
      <c r="D20" s="8"/>
      <c r="E20" s="8"/>
      <c r="F20" s="8"/>
      <c r="G20" s="8"/>
      <c r="H20" s="8"/>
      <c r="I20" s="10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8"/>
      <c r="C21" s="8"/>
      <c r="D21" s="8"/>
      <c r="E21" s="8"/>
      <c r="F21" s="8"/>
      <c r="G21" s="8"/>
      <c r="H21" s="8"/>
      <c r="I21" s="10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8"/>
      <c r="C22" s="8"/>
      <c r="D22" s="8"/>
      <c r="E22" s="8"/>
      <c r="F22" s="8"/>
      <c r="G22" s="8"/>
      <c r="H22" s="8"/>
      <c r="I22" s="10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21.75" customHeight="1">
      <c r="A23" s="6"/>
      <c r="B23" s="54" t="s">
        <v>40</v>
      </c>
      <c r="C23" s="8"/>
      <c r="D23" s="8"/>
      <c r="E23" s="8"/>
      <c r="F23" s="8"/>
      <c r="G23" s="8"/>
      <c r="H23" s="8"/>
      <c r="I23" s="10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8"/>
      <c r="C24" s="8"/>
      <c r="D24" s="8"/>
      <c r="E24" s="8"/>
      <c r="F24" s="8"/>
      <c r="G24" s="8"/>
      <c r="H24" s="8"/>
      <c r="I24" s="10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8"/>
      <c r="C25" s="8"/>
      <c r="D25" s="8"/>
      <c r="E25" s="8"/>
      <c r="F25" s="8"/>
      <c r="G25" s="8"/>
      <c r="H25" s="8"/>
      <c r="I25" s="10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8"/>
      <c r="C26" s="8"/>
      <c r="D26" s="8"/>
      <c r="E26" s="8"/>
      <c r="F26" s="8"/>
      <c r="G26" s="8"/>
      <c r="H26" s="8"/>
      <c r="I26" s="10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8"/>
      <c r="C27" s="8"/>
      <c r="D27" s="8"/>
      <c r="E27" s="8"/>
      <c r="F27" s="8"/>
      <c r="G27" s="8"/>
      <c r="H27" s="8"/>
      <c r="I27" s="10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8"/>
      <c r="C28" s="8"/>
      <c r="D28" s="8"/>
      <c r="E28" s="8"/>
      <c r="F28" s="8"/>
      <c r="G28" s="8"/>
      <c r="H28" s="8"/>
      <c r="I28" s="10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8"/>
      <c r="C29" s="8"/>
      <c r="D29" s="8"/>
      <c r="E29" s="8"/>
      <c r="F29" s="8"/>
      <c r="G29" s="8"/>
      <c r="H29" s="8"/>
      <c r="I29" s="10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8"/>
      <c r="C30" s="8"/>
      <c r="D30" s="8"/>
      <c r="E30" s="8"/>
      <c r="F30" s="8"/>
      <c r="G30" s="8"/>
      <c r="H30" s="8"/>
      <c r="I30" s="10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8"/>
      <c r="C31" s="8"/>
      <c r="D31" s="8"/>
      <c r="E31" s="8"/>
      <c r="F31" s="8"/>
      <c r="G31" s="8"/>
      <c r="H31" s="8"/>
      <c r="I31" s="10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8"/>
      <c r="C32" s="8"/>
      <c r="D32" s="8"/>
      <c r="E32" s="8"/>
      <c r="F32" s="8"/>
      <c r="G32" s="8"/>
      <c r="H32" s="8"/>
      <c r="I32" s="10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8"/>
      <c r="C33" s="8"/>
      <c r="D33" s="8"/>
      <c r="E33" s="8"/>
      <c r="F33" s="8"/>
      <c r="G33" s="8"/>
      <c r="H33" s="8"/>
      <c r="I33" s="1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8"/>
      <c r="C34" s="8"/>
      <c r="D34" s="8"/>
      <c r="E34" s="8"/>
      <c r="F34" s="8"/>
      <c r="G34" s="8"/>
      <c r="H34" s="8"/>
      <c r="I34" s="10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8"/>
      <c r="C35" s="8"/>
      <c r="D35" s="8"/>
      <c r="E35" s="8"/>
      <c r="F35" s="8"/>
      <c r="G35" s="8"/>
      <c r="H35" s="8"/>
      <c r="I35" s="10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8"/>
      <c r="C36" s="8"/>
      <c r="D36" s="8"/>
      <c r="E36" s="8"/>
      <c r="F36" s="8"/>
      <c r="G36" s="8"/>
      <c r="H36" s="8"/>
      <c r="I36" s="10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8"/>
      <c r="C37" s="8"/>
      <c r="D37" s="8"/>
      <c r="E37" s="8"/>
      <c r="F37" s="8"/>
      <c r="G37" s="8"/>
      <c r="H37" s="8"/>
      <c r="I37" s="10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8"/>
      <c r="C38" s="8"/>
      <c r="D38" s="8"/>
      <c r="E38" s="8"/>
      <c r="F38" s="8"/>
      <c r="G38" s="8"/>
      <c r="H38" s="8"/>
      <c r="I38" s="10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8"/>
      <c r="C39" s="8"/>
      <c r="D39" s="8"/>
      <c r="E39" s="8"/>
      <c r="F39" s="8"/>
      <c r="G39" s="8"/>
      <c r="H39" s="8"/>
      <c r="I39" s="10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8"/>
      <c r="C40" s="8"/>
      <c r="D40" s="8"/>
      <c r="E40" s="8"/>
      <c r="F40" s="8"/>
      <c r="G40" s="8"/>
      <c r="H40" s="8"/>
      <c r="I40" s="10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8"/>
      <c r="C41" s="8"/>
      <c r="D41" s="8"/>
      <c r="E41" s="8"/>
      <c r="F41" s="8"/>
      <c r="G41" s="8"/>
      <c r="H41" s="8"/>
      <c r="I41" s="10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8"/>
      <c r="C42" s="8"/>
      <c r="D42" s="8"/>
      <c r="E42" s="8"/>
      <c r="F42" s="8"/>
      <c r="G42" s="8"/>
      <c r="H42" s="8"/>
      <c r="I42" s="10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8"/>
      <c r="C43" s="8"/>
      <c r="D43" s="8"/>
      <c r="E43" s="8"/>
      <c r="F43" s="8"/>
      <c r="G43" s="8"/>
      <c r="H43" s="8"/>
      <c r="I43" s="10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8"/>
      <c r="C44" s="8"/>
      <c r="D44" s="8"/>
      <c r="E44" s="8"/>
      <c r="F44" s="8"/>
      <c r="G44" s="8"/>
      <c r="H44" s="8"/>
      <c r="I44" s="10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8"/>
      <c r="C45" s="8"/>
      <c r="D45" s="8"/>
      <c r="E45" s="8"/>
      <c r="F45" s="8"/>
      <c r="G45" s="8"/>
      <c r="H45" s="8"/>
      <c r="I45" s="10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8"/>
      <c r="C46" s="8"/>
      <c r="D46" s="8"/>
      <c r="E46" s="8"/>
      <c r="F46" s="8"/>
      <c r="G46" s="8"/>
      <c r="H46" s="8"/>
      <c r="I46" s="10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8"/>
      <c r="C47" s="8"/>
      <c r="D47" s="8"/>
      <c r="E47" s="8"/>
      <c r="F47" s="8"/>
      <c r="G47" s="8"/>
      <c r="H47" s="8"/>
      <c r="I47" s="10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8"/>
      <c r="C48" s="8"/>
      <c r="D48" s="8"/>
      <c r="E48" s="8"/>
      <c r="F48" s="8"/>
      <c r="G48" s="8"/>
      <c r="H48" s="8"/>
      <c r="I48" s="10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8"/>
      <c r="C49" s="8"/>
      <c r="D49" s="8"/>
      <c r="E49" s="8"/>
      <c r="F49" s="8"/>
      <c r="G49" s="8"/>
      <c r="H49" s="8"/>
      <c r="I49" s="10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8"/>
      <c r="C50" s="8"/>
      <c r="D50" s="8"/>
      <c r="E50" s="8"/>
      <c r="F50" s="8"/>
      <c r="G50" s="8"/>
      <c r="H50" s="8"/>
      <c r="I50" s="10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8"/>
      <c r="C51" s="8"/>
      <c r="D51" s="8"/>
      <c r="E51" s="8"/>
      <c r="F51" s="8"/>
      <c r="G51" s="8"/>
      <c r="H51" s="8"/>
      <c r="I51" s="10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8"/>
      <c r="C52" s="8"/>
      <c r="D52" s="8"/>
      <c r="E52" s="8"/>
      <c r="F52" s="8"/>
      <c r="G52" s="8"/>
      <c r="H52" s="8"/>
      <c r="I52" s="10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8"/>
      <c r="C53" s="8"/>
      <c r="D53" s="8"/>
      <c r="E53" s="8"/>
      <c r="F53" s="8"/>
      <c r="G53" s="8"/>
      <c r="H53" s="8"/>
      <c r="I53" s="10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8"/>
      <c r="C54" s="8"/>
      <c r="D54" s="8"/>
      <c r="E54" s="8"/>
      <c r="F54" s="8"/>
      <c r="G54" s="8"/>
      <c r="H54" s="8"/>
      <c r="I54" s="10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8"/>
      <c r="C55" s="8"/>
      <c r="D55" s="8"/>
      <c r="E55" s="8"/>
      <c r="F55" s="8"/>
      <c r="G55" s="8"/>
      <c r="H55" s="8"/>
      <c r="I55" s="10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8"/>
      <c r="C56" s="8"/>
      <c r="D56" s="8"/>
      <c r="E56" s="8"/>
      <c r="F56" s="8"/>
      <c r="G56" s="8"/>
      <c r="H56" s="8"/>
      <c r="I56" s="10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8"/>
      <c r="C57" s="8"/>
      <c r="D57" s="8"/>
      <c r="E57" s="8"/>
      <c r="F57" s="8"/>
      <c r="G57" s="8"/>
      <c r="H57" s="8"/>
      <c r="I57" s="10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8"/>
      <c r="C58" s="8"/>
      <c r="D58" s="8"/>
      <c r="E58" s="8"/>
      <c r="F58" s="8"/>
      <c r="G58" s="8"/>
      <c r="H58" s="8"/>
      <c r="I58" s="10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8"/>
      <c r="C59" s="8"/>
      <c r="D59" s="8"/>
      <c r="E59" s="8"/>
      <c r="F59" s="8"/>
      <c r="G59" s="8"/>
      <c r="H59" s="8"/>
      <c r="I59" s="10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8"/>
      <c r="C60" s="8"/>
      <c r="D60" s="8"/>
      <c r="E60" s="8"/>
      <c r="F60" s="8"/>
      <c r="G60" s="8"/>
      <c r="H60" s="8"/>
      <c r="I60" s="10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8"/>
      <c r="C61" s="8"/>
      <c r="D61" s="8"/>
      <c r="E61" s="8"/>
      <c r="F61" s="8"/>
      <c r="G61" s="8"/>
      <c r="H61" s="8"/>
      <c r="I61" s="10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8"/>
      <c r="C62" s="8"/>
      <c r="D62" s="8"/>
      <c r="E62" s="8"/>
      <c r="F62" s="8"/>
      <c r="G62" s="8"/>
      <c r="H62" s="8"/>
      <c r="I62" s="10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8"/>
      <c r="C63" s="8"/>
      <c r="D63" s="8"/>
      <c r="E63" s="8"/>
      <c r="F63" s="8"/>
      <c r="G63" s="8"/>
      <c r="H63" s="8"/>
      <c r="I63" s="10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8"/>
      <c r="C64" s="8"/>
      <c r="D64" s="8"/>
      <c r="E64" s="8"/>
      <c r="F64" s="8"/>
      <c r="G64" s="8"/>
      <c r="H64" s="8"/>
      <c r="I64" s="10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8"/>
      <c r="C65" s="8"/>
      <c r="D65" s="8"/>
      <c r="E65" s="8"/>
      <c r="F65" s="8"/>
      <c r="G65" s="8"/>
      <c r="H65" s="8"/>
      <c r="I65" s="10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8"/>
      <c r="C66" s="8"/>
      <c r="D66" s="8"/>
      <c r="E66" s="8"/>
      <c r="F66" s="8"/>
      <c r="G66" s="8"/>
      <c r="H66" s="8"/>
      <c r="I66" s="10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8"/>
      <c r="C67" s="8"/>
      <c r="D67" s="8"/>
      <c r="E67" s="8"/>
      <c r="F67" s="8"/>
      <c r="G67" s="8"/>
      <c r="H67" s="8"/>
      <c r="I67" s="10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8"/>
      <c r="C68" s="8"/>
      <c r="D68" s="8"/>
      <c r="E68" s="8"/>
      <c r="F68" s="8"/>
      <c r="G68" s="8"/>
      <c r="H68" s="8"/>
      <c r="I68" s="10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8"/>
      <c r="C69" s="8"/>
      <c r="D69" s="8"/>
      <c r="E69" s="8"/>
      <c r="F69" s="8"/>
      <c r="G69" s="8"/>
      <c r="H69" s="8"/>
      <c r="I69" s="10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8"/>
      <c r="C70" s="8"/>
      <c r="D70" s="8"/>
      <c r="E70" s="8"/>
      <c r="F70" s="8"/>
      <c r="G70" s="8"/>
      <c r="H70" s="8"/>
      <c r="I70" s="10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8"/>
      <c r="C71" s="8"/>
      <c r="D71" s="8"/>
      <c r="E71" s="8"/>
      <c r="F71" s="8"/>
      <c r="G71" s="8"/>
      <c r="H71" s="8"/>
      <c r="I71" s="10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8"/>
      <c r="C72" s="8"/>
      <c r="D72" s="8"/>
      <c r="E72" s="8"/>
      <c r="F72" s="8"/>
      <c r="G72" s="8"/>
      <c r="H72" s="8"/>
      <c r="I72" s="10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8"/>
      <c r="C73" s="8"/>
      <c r="D73" s="8"/>
      <c r="E73" s="8"/>
      <c r="F73" s="8"/>
      <c r="G73" s="8"/>
      <c r="H73" s="8"/>
      <c r="I73" s="10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8"/>
      <c r="C74" s="8"/>
      <c r="D74" s="8"/>
      <c r="E74" s="8"/>
      <c r="F74" s="8"/>
      <c r="G74" s="8"/>
      <c r="H74" s="8"/>
      <c r="I74" s="10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8"/>
      <c r="C75" s="8"/>
      <c r="D75" s="8"/>
      <c r="E75" s="8"/>
      <c r="F75" s="8"/>
      <c r="G75" s="8"/>
      <c r="H75" s="8"/>
      <c r="I75" s="10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8"/>
      <c r="C76" s="8"/>
      <c r="D76" s="8"/>
      <c r="E76" s="8"/>
      <c r="F76" s="8"/>
      <c r="G76" s="8"/>
      <c r="H76" s="8"/>
      <c r="I76" s="10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8"/>
      <c r="C77" s="8"/>
      <c r="D77" s="8"/>
      <c r="E77" s="8"/>
      <c r="F77" s="8"/>
      <c r="G77" s="8"/>
      <c r="H77" s="8"/>
      <c r="I77" s="10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8"/>
      <c r="C78" s="8"/>
      <c r="D78" s="8"/>
      <c r="E78" s="8"/>
      <c r="F78" s="8"/>
      <c r="G78" s="8"/>
      <c r="H78" s="8"/>
      <c r="I78" s="10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8"/>
      <c r="C79" s="8"/>
      <c r="D79" s="8"/>
      <c r="E79" s="8"/>
      <c r="F79" s="8"/>
      <c r="G79" s="8"/>
      <c r="H79" s="8"/>
      <c r="I79" s="10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8"/>
      <c r="C80" s="8"/>
      <c r="D80" s="8"/>
      <c r="E80" s="8"/>
      <c r="F80" s="8"/>
      <c r="G80" s="8"/>
      <c r="H80" s="8"/>
      <c r="I80" s="10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8"/>
      <c r="C81" s="8"/>
      <c r="D81" s="8"/>
      <c r="E81" s="8"/>
      <c r="F81" s="8"/>
      <c r="G81" s="8"/>
      <c r="H81" s="8"/>
      <c r="I81" s="10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8"/>
      <c r="C82" s="8"/>
      <c r="D82" s="8"/>
      <c r="E82" s="8"/>
      <c r="F82" s="8"/>
      <c r="G82" s="8"/>
      <c r="H82" s="8"/>
      <c r="I82" s="10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8"/>
      <c r="C83" s="8"/>
      <c r="D83" s="8"/>
      <c r="E83" s="8"/>
      <c r="F83" s="8"/>
      <c r="G83" s="8"/>
      <c r="H83" s="8"/>
      <c r="I83" s="10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8"/>
      <c r="C84" s="8"/>
      <c r="D84" s="8"/>
      <c r="E84" s="8"/>
      <c r="F84" s="8"/>
      <c r="G84" s="8"/>
      <c r="H84" s="8"/>
      <c r="I84" s="10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8"/>
      <c r="C85" s="8"/>
      <c r="D85" s="8"/>
      <c r="E85" s="8"/>
      <c r="F85" s="8"/>
      <c r="G85" s="8"/>
      <c r="H85" s="8"/>
      <c r="I85" s="10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8"/>
      <c r="C86" s="8"/>
      <c r="D86" s="8"/>
      <c r="E86" s="8"/>
      <c r="F86" s="8"/>
      <c r="G86" s="8"/>
      <c r="H86" s="8"/>
      <c r="I86" s="10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8"/>
      <c r="C87" s="8"/>
      <c r="D87" s="8"/>
      <c r="E87" s="8"/>
      <c r="F87" s="8"/>
      <c r="G87" s="8"/>
      <c r="H87" s="8"/>
      <c r="I87" s="10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8"/>
      <c r="C88" s="8"/>
      <c r="D88" s="8"/>
      <c r="E88" s="8"/>
      <c r="F88" s="8"/>
      <c r="G88" s="8"/>
      <c r="H88" s="8"/>
      <c r="I88" s="10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8"/>
      <c r="C89" s="8"/>
      <c r="D89" s="8"/>
      <c r="E89" s="8"/>
      <c r="F89" s="8"/>
      <c r="G89" s="8"/>
      <c r="H89" s="8"/>
      <c r="I89" s="10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8"/>
      <c r="C90" s="8"/>
      <c r="D90" s="8"/>
      <c r="E90" s="8"/>
      <c r="F90" s="8"/>
      <c r="G90" s="8"/>
      <c r="H90" s="8"/>
      <c r="I90" s="10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8"/>
      <c r="C91" s="8"/>
      <c r="D91" s="8"/>
      <c r="E91" s="8"/>
      <c r="F91" s="8"/>
      <c r="G91" s="8"/>
      <c r="H91" s="8"/>
      <c r="I91" s="10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8"/>
      <c r="C92" s="8"/>
      <c r="D92" s="8"/>
      <c r="E92" s="8"/>
      <c r="F92" s="8"/>
      <c r="G92" s="8"/>
      <c r="H92" s="8"/>
      <c r="I92" s="10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8"/>
      <c r="C93" s="8"/>
      <c r="D93" s="8"/>
      <c r="E93" s="8"/>
      <c r="F93" s="8"/>
      <c r="G93" s="8"/>
      <c r="H93" s="8"/>
      <c r="I93" s="10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8"/>
      <c r="C94" s="8"/>
      <c r="D94" s="8"/>
      <c r="E94" s="8"/>
      <c r="F94" s="8"/>
      <c r="G94" s="8"/>
      <c r="H94" s="8"/>
      <c r="I94" s="10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8"/>
      <c r="C95" s="8"/>
      <c r="D95" s="8"/>
      <c r="E95" s="8"/>
      <c r="F95" s="8"/>
      <c r="G95" s="8"/>
      <c r="H95" s="8"/>
      <c r="I95" s="10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8"/>
      <c r="C96" s="8"/>
      <c r="D96" s="8"/>
      <c r="E96" s="8"/>
      <c r="F96" s="8"/>
      <c r="G96" s="8"/>
      <c r="H96" s="8"/>
      <c r="I96" s="10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8"/>
      <c r="C97" s="8"/>
      <c r="D97" s="8"/>
      <c r="E97" s="8"/>
      <c r="F97" s="8"/>
      <c r="G97" s="8"/>
      <c r="H97" s="8"/>
      <c r="I97" s="10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8"/>
      <c r="C98" s="8"/>
      <c r="D98" s="8"/>
      <c r="E98" s="8"/>
      <c r="F98" s="8"/>
      <c r="G98" s="8"/>
      <c r="H98" s="8"/>
      <c r="I98" s="10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8"/>
      <c r="C99" s="8"/>
      <c r="D99" s="8"/>
      <c r="E99" s="8"/>
      <c r="F99" s="8"/>
      <c r="G99" s="8"/>
      <c r="H99" s="8"/>
      <c r="I99" s="10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8"/>
      <c r="C100" s="8"/>
      <c r="D100" s="8"/>
      <c r="E100" s="8"/>
      <c r="F100" s="8"/>
      <c r="G100" s="8"/>
      <c r="H100" s="8"/>
      <c r="I100" s="10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8"/>
      <c r="C101" s="8"/>
      <c r="D101" s="8"/>
      <c r="E101" s="8"/>
      <c r="F101" s="8"/>
      <c r="G101" s="8"/>
      <c r="H101" s="8"/>
      <c r="I101" s="10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8"/>
      <c r="C102" s="8"/>
      <c r="D102" s="8"/>
      <c r="E102" s="8"/>
      <c r="F102" s="8"/>
      <c r="G102" s="8"/>
      <c r="H102" s="8"/>
      <c r="I102" s="10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8"/>
      <c r="C103" s="8"/>
      <c r="D103" s="8"/>
      <c r="E103" s="8"/>
      <c r="F103" s="8"/>
      <c r="G103" s="8"/>
      <c r="H103" s="8"/>
      <c r="I103" s="10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8"/>
      <c r="C104" s="8"/>
      <c r="D104" s="8"/>
      <c r="E104" s="8"/>
      <c r="F104" s="8"/>
      <c r="G104" s="8"/>
      <c r="H104" s="8"/>
      <c r="I104" s="10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8"/>
      <c r="C105" s="8"/>
      <c r="D105" s="8"/>
      <c r="E105" s="8"/>
      <c r="F105" s="8"/>
      <c r="G105" s="8"/>
      <c r="H105" s="8"/>
      <c r="I105" s="10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8"/>
      <c r="C106" s="8"/>
      <c r="D106" s="8"/>
      <c r="E106" s="8"/>
      <c r="F106" s="8"/>
      <c r="G106" s="8"/>
      <c r="H106" s="8"/>
      <c r="I106" s="10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8"/>
      <c r="C107" s="8"/>
      <c r="D107" s="8"/>
      <c r="E107" s="8"/>
      <c r="F107" s="8"/>
      <c r="G107" s="8"/>
      <c r="H107" s="8"/>
      <c r="I107" s="10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8"/>
      <c r="C108" s="8"/>
      <c r="D108" s="8"/>
      <c r="E108" s="8"/>
      <c r="F108" s="8"/>
      <c r="G108" s="8"/>
      <c r="H108" s="8"/>
      <c r="I108" s="10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8"/>
      <c r="C109" s="8"/>
      <c r="D109" s="8"/>
      <c r="E109" s="8"/>
      <c r="F109" s="8"/>
      <c r="G109" s="8"/>
      <c r="H109" s="8"/>
      <c r="I109" s="10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8"/>
      <c r="C110" s="8"/>
      <c r="D110" s="8"/>
      <c r="E110" s="8"/>
      <c r="F110" s="8"/>
      <c r="G110" s="8"/>
      <c r="H110" s="8"/>
      <c r="I110" s="10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8"/>
      <c r="C111" s="8"/>
      <c r="D111" s="8"/>
      <c r="E111" s="8"/>
      <c r="F111" s="8"/>
      <c r="G111" s="8"/>
      <c r="H111" s="8"/>
      <c r="I111" s="10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8"/>
      <c r="C112" s="8"/>
      <c r="D112" s="8"/>
      <c r="E112" s="8"/>
      <c r="F112" s="8"/>
      <c r="G112" s="8"/>
      <c r="H112" s="8"/>
      <c r="I112" s="10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8"/>
      <c r="C113" s="8"/>
      <c r="D113" s="8"/>
      <c r="E113" s="8"/>
      <c r="F113" s="8"/>
      <c r="G113" s="8"/>
      <c r="H113" s="8"/>
      <c r="I113" s="10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8"/>
      <c r="C114" s="8"/>
      <c r="D114" s="8"/>
      <c r="E114" s="8"/>
      <c r="F114" s="8"/>
      <c r="G114" s="8"/>
      <c r="H114" s="8"/>
      <c r="I114" s="10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8"/>
      <c r="C115" s="8"/>
      <c r="D115" s="8"/>
      <c r="E115" s="8"/>
      <c r="F115" s="8"/>
      <c r="G115" s="8"/>
      <c r="H115" s="8"/>
      <c r="I115" s="10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8"/>
      <c r="C116" s="8"/>
      <c r="D116" s="8"/>
      <c r="E116" s="8"/>
      <c r="F116" s="8"/>
      <c r="G116" s="8"/>
      <c r="H116" s="8"/>
      <c r="I116" s="10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8"/>
      <c r="C117" s="8"/>
      <c r="D117" s="8"/>
      <c r="E117" s="8"/>
      <c r="F117" s="8"/>
      <c r="G117" s="8"/>
      <c r="H117" s="8"/>
      <c r="I117" s="10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8"/>
      <c r="C118" s="8"/>
      <c r="D118" s="8"/>
      <c r="E118" s="8"/>
      <c r="F118" s="8"/>
      <c r="G118" s="8"/>
      <c r="H118" s="8"/>
      <c r="I118" s="10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8"/>
      <c r="C119" s="8"/>
      <c r="D119" s="8"/>
      <c r="E119" s="8"/>
      <c r="F119" s="8"/>
      <c r="G119" s="8"/>
      <c r="H119" s="8"/>
      <c r="I119" s="10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8"/>
      <c r="C120" s="8"/>
      <c r="D120" s="8"/>
      <c r="E120" s="8"/>
      <c r="F120" s="8"/>
      <c r="G120" s="8"/>
      <c r="H120" s="8"/>
      <c r="I120" s="10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8"/>
      <c r="C121" s="8"/>
      <c r="D121" s="8"/>
      <c r="E121" s="8"/>
      <c r="F121" s="8"/>
      <c r="G121" s="8"/>
      <c r="H121" s="8"/>
      <c r="I121" s="10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8"/>
      <c r="C122" s="8"/>
      <c r="D122" s="8"/>
      <c r="E122" s="8"/>
      <c r="F122" s="8"/>
      <c r="G122" s="8"/>
      <c r="H122" s="8"/>
      <c r="I122" s="10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8"/>
      <c r="C123" s="8"/>
      <c r="D123" s="8"/>
      <c r="E123" s="8"/>
      <c r="F123" s="8"/>
      <c r="G123" s="8"/>
      <c r="H123" s="8"/>
      <c r="I123" s="10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8"/>
      <c r="C124" s="8"/>
      <c r="D124" s="8"/>
      <c r="E124" s="8"/>
      <c r="F124" s="8"/>
      <c r="G124" s="8"/>
      <c r="H124" s="8"/>
      <c r="I124" s="10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8"/>
      <c r="C125" s="8"/>
      <c r="D125" s="8"/>
      <c r="E125" s="8"/>
      <c r="F125" s="8"/>
      <c r="G125" s="8"/>
      <c r="H125" s="8"/>
      <c r="I125" s="10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8"/>
      <c r="C126" s="8"/>
      <c r="D126" s="8"/>
      <c r="E126" s="8"/>
      <c r="F126" s="8"/>
      <c r="G126" s="8"/>
      <c r="H126" s="8"/>
      <c r="I126" s="10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8"/>
      <c r="C127" s="8"/>
      <c r="D127" s="8"/>
      <c r="E127" s="8"/>
      <c r="F127" s="8"/>
      <c r="G127" s="8"/>
      <c r="H127" s="8"/>
      <c r="I127" s="10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8"/>
      <c r="C128" s="8"/>
      <c r="D128" s="8"/>
      <c r="E128" s="8"/>
      <c r="F128" s="8"/>
      <c r="G128" s="8"/>
      <c r="H128" s="8"/>
      <c r="I128" s="10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8"/>
      <c r="C129" s="8"/>
      <c r="D129" s="8"/>
      <c r="E129" s="8"/>
      <c r="F129" s="8"/>
      <c r="G129" s="8"/>
      <c r="H129" s="8"/>
      <c r="I129" s="10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8"/>
      <c r="C130" s="8"/>
      <c r="D130" s="8"/>
      <c r="E130" s="8"/>
      <c r="F130" s="8"/>
      <c r="G130" s="8"/>
      <c r="H130" s="8"/>
      <c r="I130" s="10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8"/>
      <c r="C131" s="8"/>
      <c r="D131" s="8"/>
      <c r="E131" s="8"/>
      <c r="F131" s="8"/>
      <c r="G131" s="8"/>
      <c r="H131" s="8"/>
      <c r="I131" s="10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8"/>
      <c r="C132" s="8"/>
      <c r="D132" s="8"/>
      <c r="E132" s="8"/>
      <c r="F132" s="8"/>
      <c r="G132" s="8"/>
      <c r="H132" s="8"/>
      <c r="I132" s="10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8"/>
      <c r="C133" s="8"/>
      <c r="D133" s="8"/>
      <c r="E133" s="8"/>
      <c r="F133" s="8"/>
      <c r="G133" s="8"/>
      <c r="H133" s="8"/>
      <c r="I133" s="10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8"/>
      <c r="C134" s="8"/>
      <c r="D134" s="8"/>
      <c r="E134" s="8"/>
      <c r="F134" s="8"/>
      <c r="G134" s="8"/>
      <c r="H134" s="8"/>
      <c r="I134" s="10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8"/>
      <c r="C135" s="8"/>
      <c r="D135" s="8"/>
      <c r="E135" s="8"/>
      <c r="F135" s="8"/>
      <c r="G135" s="8"/>
      <c r="H135" s="8"/>
      <c r="I135" s="10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8"/>
      <c r="C136" s="8"/>
      <c r="D136" s="8"/>
      <c r="E136" s="8"/>
      <c r="F136" s="8"/>
      <c r="G136" s="8"/>
      <c r="H136" s="8"/>
      <c r="I136" s="10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8"/>
      <c r="C137" s="8"/>
      <c r="D137" s="8"/>
      <c r="E137" s="8"/>
      <c r="F137" s="8"/>
      <c r="G137" s="8"/>
      <c r="H137" s="8"/>
      <c r="I137" s="10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8"/>
      <c r="C138" s="8"/>
      <c r="D138" s="8"/>
      <c r="E138" s="8"/>
      <c r="F138" s="8"/>
      <c r="G138" s="8"/>
      <c r="H138" s="8"/>
      <c r="I138" s="10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8"/>
      <c r="C139" s="8"/>
      <c r="D139" s="8"/>
      <c r="E139" s="8"/>
      <c r="F139" s="8"/>
      <c r="G139" s="8"/>
      <c r="H139" s="8"/>
      <c r="I139" s="10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8"/>
      <c r="C140" s="8"/>
      <c r="D140" s="8"/>
      <c r="E140" s="8"/>
      <c r="F140" s="8"/>
      <c r="G140" s="8"/>
      <c r="H140" s="8"/>
      <c r="I140" s="10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8"/>
      <c r="C141" s="8"/>
      <c r="D141" s="8"/>
      <c r="E141" s="8"/>
      <c r="F141" s="8"/>
      <c r="G141" s="8"/>
      <c r="H141" s="8"/>
      <c r="I141" s="10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8"/>
      <c r="C142" s="8"/>
      <c r="D142" s="8"/>
      <c r="E142" s="8"/>
      <c r="F142" s="8"/>
      <c r="G142" s="8"/>
      <c r="H142" s="8"/>
      <c r="I142" s="10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8"/>
      <c r="C143" s="8"/>
      <c r="D143" s="8"/>
      <c r="E143" s="8"/>
      <c r="F143" s="8"/>
      <c r="G143" s="8"/>
      <c r="H143" s="8"/>
      <c r="I143" s="10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8"/>
      <c r="C144" s="8"/>
      <c r="D144" s="8"/>
      <c r="E144" s="8"/>
      <c r="F144" s="8"/>
      <c r="G144" s="8"/>
      <c r="H144" s="8"/>
      <c r="I144" s="10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8"/>
      <c r="C145" s="8"/>
      <c r="D145" s="8"/>
      <c r="E145" s="8"/>
      <c r="F145" s="8"/>
      <c r="G145" s="8"/>
      <c r="H145" s="8"/>
      <c r="I145" s="10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8"/>
      <c r="C146" s="8"/>
      <c r="D146" s="8"/>
      <c r="E146" s="8"/>
      <c r="F146" s="8"/>
      <c r="G146" s="8"/>
      <c r="H146" s="8"/>
      <c r="I146" s="10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8"/>
      <c r="C147" s="8"/>
      <c r="D147" s="8"/>
      <c r="E147" s="8"/>
      <c r="F147" s="8"/>
      <c r="G147" s="8"/>
      <c r="H147" s="8"/>
      <c r="I147" s="10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8"/>
      <c r="C148" s="8"/>
      <c r="D148" s="8"/>
      <c r="E148" s="8"/>
      <c r="F148" s="8"/>
      <c r="G148" s="8"/>
      <c r="H148" s="8"/>
      <c r="I148" s="10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8"/>
      <c r="C149" s="8"/>
      <c r="D149" s="8"/>
      <c r="E149" s="8"/>
      <c r="F149" s="8"/>
      <c r="G149" s="8"/>
      <c r="H149" s="8"/>
      <c r="I149" s="10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8"/>
      <c r="C150" s="8"/>
      <c r="D150" s="8"/>
      <c r="E150" s="8"/>
      <c r="F150" s="8"/>
      <c r="G150" s="8"/>
      <c r="H150" s="8"/>
      <c r="I150" s="10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8"/>
      <c r="C151" s="8"/>
      <c r="D151" s="8"/>
      <c r="E151" s="8"/>
      <c r="F151" s="8"/>
      <c r="G151" s="8"/>
      <c r="H151" s="8"/>
      <c r="I151" s="10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8"/>
      <c r="C152" s="8"/>
      <c r="D152" s="8"/>
      <c r="E152" s="8"/>
      <c r="F152" s="8"/>
      <c r="G152" s="8"/>
      <c r="H152" s="8"/>
      <c r="I152" s="10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8"/>
      <c r="C153" s="8"/>
      <c r="D153" s="8"/>
      <c r="E153" s="8"/>
      <c r="F153" s="8"/>
      <c r="G153" s="8"/>
      <c r="H153" s="8"/>
      <c r="I153" s="10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8"/>
      <c r="C154" s="8"/>
      <c r="D154" s="8"/>
      <c r="E154" s="8"/>
      <c r="F154" s="8"/>
      <c r="G154" s="8"/>
      <c r="H154" s="8"/>
      <c r="I154" s="10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8"/>
      <c r="C155" s="8"/>
      <c r="D155" s="8"/>
      <c r="E155" s="8"/>
      <c r="F155" s="8"/>
      <c r="G155" s="8"/>
      <c r="H155" s="8"/>
      <c r="I155" s="10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8"/>
      <c r="C156" s="8"/>
      <c r="D156" s="8"/>
      <c r="E156" s="8"/>
      <c r="F156" s="8"/>
      <c r="G156" s="8"/>
      <c r="H156" s="8"/>
      <c r="I156" s="10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8"/>
      <c r="C157" s="8"/>
      <c r="D157" s="8"/>
      <c r="E157" s="8"/>
      <c r="F157" s="8"/>
      <c r="G157" s="8"/>
      <c r="H157" s="8"/>
      <c r="I157" s="10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8"/>
      <c r="C158" s="8"/>
      <c r="D158" s="8"/>
      <c r="E158" s="8"/>
      <c r="F158" s="8"/>
      <c r="G158" s="8"/>
      <c r="H158" s="8"/>
      <c r="I158" s="10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8"/>
      <c r="C159" s="8"/>
      <c r="D159" s="8"/>
      <c r="E159" s="8"/>
      <c r="F159" s="8"/>
      <c r="G159" s="8"/>
      <c r="H159" s="8"/>
      <c r="I159" s="10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8"/>
      <c r="C160" s="8"/>
      <c r="D160" s="8"/>
      <c r="E160" s="8"/>
      <c r="F160" s="8"/>
      <c r="G160" s="8"/>
      <c r="H160" s="8"/>
      <c r="I160" s="10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8"/>
      <c r="C161" s="8"/>
      <c r="D161" s="8"/>
      <c r="E161" s="8"/>
      <c r="F161" s="8"/>
      <c r="G161" s="8"/>
      <c r="H161" s="8"/>
      <c r="I161" s="10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8"/>
      <c r="C162" s="8"/>
      <c r="D162" s="8"/>
      <c r="E162" s="8"/>
      <c r="F162" s="8"/>
      <c r="G162" s="8"/>
      <c r="H162" s="8"/>
      <c r="I162" s="10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8"/>
      <c r="C163" s="8"/>
      <c r="D163" s="8"/>
      <c r="E163" s="8"/>
      <c r="F163" s="8"/>
      <c r="G163" s="8"/>
      <c r="H163" s="8"/>
      <c r="I163" s="10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8"/>
      <c r="C164" s="8"/>
      <c r="D164" s="8"/>
      <c r="E164" s="8"/>
      <c r="F164" s="8"/>
      <c r="G164" s="8"/>
      <c r="H164" s="8"/>
      <c r="I164" s="10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8"/>
      <c r="C165" s="8"/>
      <c r="D165" s="8"/>
      <c r="E165" s="8"/>
      <c r="F165" s="8"/>
      <c r="G165" s="8"/>
      <c r="H165" s="8"/>
      <c r="I165" s="10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8"/>
      <c r="C166" s="8"/>
      <c r="D166" s="8"/>
      <c r="E166" s="8"/>
      <c r="F166" s="8"/>
      <c r="G166" s="8"/>
      <c r="H166" s="8"/>
      <c r="I166" s="10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8"/>
      <c r="C167" s="8"/>
      <c r="D167" s="8"/>
      <c r="E167" s="8"/>
      <c r="F167" s="8"/>
      <c r="G167" s="8"/>
      <c r="H167" s="8"/>
      <c r="I167" s="10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8"/>
      <c r="C168" s="8"/>
      <c r="D168" s="8"/>
      <c r="E168" s="8"/>
      <c r="F168" s="8"/>
      <c r="G168" s="8"/>
      <c r="H168" s="8"/>
      <c r="I168" s="10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8"/>
      <c r="C169" s="8"/>
      <c r="D169" s="8"/>
      <c r="E169" s="8"/>
      <c r="F169" s="8"/>
      <c r="G169" s="8"/>
      <c r="H169" s="8"/>
      <c r="I169" s="10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8"/>
      <c r="C170" s="8"/>
      <c r="D170" s="8"/>
      <c r="E170" s="8"/>
      <c r="F170" s="8"/>
      <c r="G170" s="8"/>
      <c r="H170" s="8"/>
      <c r="I170" s="10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8"/>
      <c r="C171" s="8"/>
      <c r="D171" s="8"/>
      <c r="E171" s="8"/>
      <c r="F171" s="8"/>
      <c r="G171" s="8"/>
      <c r="H171" s="8"/>
      <c r="I171" s="10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8"/>
      <c r="C172" s="8"/>
      <c r="D172" s="8"/>
      <c r="E172" s="8"/>
      <c r="F172" s="8"/>
      <c r="G172" s="8"/>
      <c r="H172" s="8"/>
      <c r="I172" s="10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8"/>
      <c r="C173" s="8"/>
      <c r="D173" s="8"/>
      <c r="E173" s="8"/>
      <c r="F173" s="8"/>
      <c r="G173" s="8"/>
      <c r="H173" s="8"/>
      <c r="I173" s="10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8"/>
      <c r="C174" s="8"/>
      <c r="D174" s="8"/>
      <c r="E174" s="8"/>
      <c r="F174" s="8"/>
      <c r="G174" s="8"/>
      <c r="H174" s="8"/>
      <c r="I174" s="10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8"/>
      <c r="C175" s="8"/>
      <c r="D175" s="8"/>
      <c r="E175" s="8"/>
      <c r="F175" s="8"/>
      <c r="G175" s="8"/>
      <c r="H175" s="8"/>
      <c r="I175" s="10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8"/>
      <c r="C176" s="8"/>
      <c r="D176" s="8"/>
      <c r="E176" s="8"/>
      <c r="F176" s="8"/>
      <c r="G176" s="8"/>
      <c r="H176" s="8"/>
      <c r="I176" s="10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8"/>
      <c r="C177" s="8"/>
      <c r="D177" s="8"/>
      <c r="E177" s="8"/>
      <c r="F177" s="8"/>
      <c r="G177" s="8"/>
      <c r="H177" s="8"/>
      <c r="I177" s="10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8"/>
      <c r="C178" s="8"/>
      <c r="D178" s="8"/>
      <c r="E178" s="8"/>
      <c r="F178" s="8"/>
      <c r="G178" s="8"/>
      <c r="H178" s="8"/>
      <c r="I178" s="10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8"/>
      <c r="C179" s="8"/>
      <c r="D179" s="8"/>
      <c r="E179" s="8"/>
      <c r="F179" s="8"/>
      <c r="G179" s="8"/>
      <c r="H179" s="8"/>
      <c r="I179" s="10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8"/>
      <c r="C180" s="8"/>
      <c r="D180" s="8"/>
      <c r="E180" s="8"/>
      <c r="F180" s="8"/>
      <c r="G180" s="8"/>
      <c r="H180" s="8"/>
      <c r="I180" s="10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8"/>
      <c r="C181" s="8"/>
      <c r="D181" s="8"/>
      <c r="E181" s="8"/>
      <c r="F181" s="8"/>
      <c r="G181" s="8"/>
      <c r="H181" s="8"/>
      <c r="I181" s="10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8"/>
      <c r="C182" s="8"/>
      <c r="D182" s="8"/>
      <c r="E182" s="8"/>
      <c r="F182" s="8"/>
      <c r="G182" s="8"/>
      <c r="H182" s="8"/>
      <c r="I182" s="10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8"/>
      <c r="C183" s="8"/>
      <c r="D183" s="8"/>
      <c r="E183" s="8"/>
      <c r="F183" s="8"/>
      <c r="G183" s="8"/>
      <c r="H183" s="8"/>
      <c r="I183" s="10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8"/>
      <c r="C184" s="8"/>
      <c r="D184" s="8"/>
      <c r="E184" s="8"/>
      <c r="F184" s="8"/>
      <c r="G184" s="8"/>
      <c r="H184" s="8"/>
      <c r="I184" s="10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8"/>
      <c r="C185" s="8"/>
      <c r="D185" s="8"/>
      <c r="E185" s="8"/>
      <c r="F185" s="8"/>
      <c r="G185" s="8"/>
      <c r="H185" s="8"/>
      <c r="I185" s="10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8"/>
      <c r="C186" s="8"/>
      <c r="D186" s="8"/>
      <c r="E186" s="8"/>
      <c r="F186" s="8"/>
      <c r="G186" s="8"/>
      <c r="H186" s="8"/>
      <c r="I186" s="10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8"/>
      <c r="C187" s="8"/>
      <c r="D187" s="8"/>
      <c r="E187" s="8"/>
      <c r="F187" s="8"/>
      <c r="G187" s="8"/>
      <c r="H187" s="8"/>
      <c r="I187" s="10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8"/>
      <c r="C188" s="8"/>
      <c r="D188" s="8"/>
      <c r="E188" s="8"/>
      <c r="F188" s="8"/>
      <c r="G188" s="8"/>
      <c r="H188" s="8"/>
      <c r="I188" s="10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8"/>
      <c r="C189" s="8"/>
      <c r="D189" s="8"/>
      <c r="E189" s="8"/>
      <c r="F189" s="8"/>
      <c r="G189" s="8"/>
      <c r="H189" s="8"/>
      <c r="I189" s="10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8"/>
      <c r="C190" s="8"/>
      <c r="D190" s="8"/>
      <c r="E190" s="8"/>
      <c r="F190" s="8"/>
      <c r="G190" s="8"/>
      <c r="H190" s="8"/>
      <c r="I190" s="10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8"/>
      <c r="C191" s="8"/>
      <c r="D191" s="8"/>
      <c r="E191" s="8"/>
      <c r="F191" s="8"/>
      <c r="G191" s="8"/>
      <c r="H191" s="8"/>
      <c r="I191" s="10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8"/>
      <c r="C192" s="8"/>
      <c r="D192" s="8"/>
      <c r="E192" s="8"/>
      <c r="F192" s="8"/>
      <c r="G192" s="8"/>
      <c r="H192" s="8"/>
      <c r="I192" s="10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8"/>
      <c r="C193" s="8"/>
      <c r="D193" s="8"/>
      <c r="E193" s="8"/>
      <c r="F193" s="8"/>
      <c r="G193" s="8"/>
      <c r="H193" s="8"/>
      <c r="I193" s="10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8"/>
      <c r="C194" s="8"/>
      <c r="D194" s="8"/>
      <c r="E194" s="8"/>
      <c r="F194" s="8"/>
      <c r="G194" s="8"/>
      <c r="H194" s="8"/>
      <c r="I194" s="10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8"/>
      <c r="C195" s="8"/>
      <c r="D195" s="8"/>
      <c r="E195" s="8"/>
      <c r="F195" s="8"/>
      <c r="G195" s="8"/>
      <c r="H195" s="8"/>
      <c r="I195" s="10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8"/>
      <c r="C196" s="8"/>
      <c r="D196" s="8"/>
      <c r="E196" s="8"/>
      <c r="F196" s="8"/>
      <c r="G196" s="8"/>
      <c r="H196" s="8"/>
      <c r="I196" s="10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8"/>
      <c r="C197" s="8"/>
      <c r="D197" s="8"/>
      <c r="E197" s="8"/>
      <c r="F197" s="8"/>
      <c r="G197" s="8"/>
      <c r="H197" s="8"/>
      <c r="I197" s="10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8"/>
      <c r="C198" s="8"/>
      <c r="D198" s="8"/>
      <c r="E198" s="8"/>
      <c r="F198" s="8"/>
      <c r="G198" s="8"/>
      <c r="H198" s="8"/>
      <c r="I198" s="10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8"/>
      <c r="C199" s="8"/>
      <c r="D199" s="8"/>
      <c r="E199" s="8"/>
      <c r="F199" s="8"/>
      <c r="G199" s="8"/>
      <c r="H199" s="8"/>
      <c r="I199" s="10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8"/>
      <c r="C200" s="8"/>
      <c r="D200" s="8"/>
      <c r="E200" s="8"/>
      <c r="F200" s="8"/>
      <c r="G200" s="8"/>
      <c r="H200" s="8"/>
      <c r="I200" s="10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8"/>
      <c r="C201" s="8"/>
      <c r="D201" s="8"/>
      <c r="E201" s="8"/>
      <c r="F201" s="8"/>
      <c r="G201" s="8"/>
      <c r="H201" s="8"/>
      <c r="I201" s="10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8"/>
      <c r="C202" s="8"/>
      <c r="D202" s="8"/>
      <c r="E202" s="8"/>
      <c r="F202" s="8"/>
      <c r="G202" s="8"/>
      <c r="H202" s="8"/>
      <c r="I202" s="10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8"/>
      <c r="C203" s="8"/>
      <c r="D203" s="8"/>
      <c r="E203" s="8"/>
      <c r="F203" s="8"/>
      <c r="G203" s="8"/>
      <c r="H203" s="8"/>
      <c r="I203" s="10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8"/>
      <c r="C204" s="8"/>
      <c r="D204" s="8"/>
      <c r="E204" s="8"/>
      <c r="F204" s="8"/>
      <c r="G204" s="8"/>
      <c r="H204" s="8"/>
      <c r="I204" s="10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8"/>
      <c r="C205" s="8"/>
      <c r="D205" s="8"/>
      <c r="E205" s="8"/>
      <c r="F205" s="8"/>
      <c r="G205" s="8"/>
      <c r="H205" s="8"/>
      <c r="I205" s="10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8"/>
      <c r="C206" s="8"/>
      <c r="D206" s="8"/>
      <c r="E206" s="8"/>
      <c r="F206" s="8"/>
      <c r="G206" s="8"/>
      <c r="H206" s="8"/>
      <c r="I206" s="10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8"/>
      <c r="C207" s="8"/>
      <c r="D207" s="8"/>
      <c r="E207" s="8"/>
      <c r="F207" s="8"/>
      <c r="G207" s="8"/>
      <c r="H207" s="8"/>
      <c r="I207" s="10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8"/>
      <c r="C208" s="8"/>
      <c r="D208" s="8"/>
      <c r="E208" s="8"/>
      <c r="F208" s="8"/>
      <c r="G208" s="8"/>
      <c r="H208" s="8"/>
      <c r="I208" s="10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8"/>
      <c r="C209" s="8"/>
      <c r="D209" s="8"/>
      <c r="E209" s="8"/>
      <c r="F209" s="8"/>
      <c r="G209" s="8"/>
      <c r="H209" s="8"/>
      <c r="I209" s="10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8"/>
      <c r="C210" s="8"/>
      <c r="D210" s="8"/>
      <c r="E210" s="8"/>
      <c r="F210" s="8"/>
      <c r="G210" s="8"/>
      <c r="H210" s="8"/>
      <c r="I210" s="10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8"/>
      <c r="C211" s="8"/>
      <c r="D211" s="8"/>
      <c r="E211" s="8"/>
      <c r="F211" s="8"/>
      <c r="G211" s="8"/>
      <c r="H211" s="8"/>
      <c r="I211" s="10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8"/>
      <c r="C212" s="8"/>
      <c r="D212" s="8"/>
      <c r="E212" s="8"/>
      <c r="F212" s="8"/>
      <c r="G212" s="8"/>
      <c r="H212" s="8"/>
      <c r="I212" s="10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8"/>
      <c r="C213" s="8"/>
      <c r="D213" s="8"/>
      <c r="E213" s="8"/>
      <c r="F213" s="8"/>
      <c r="G213" s="8"/>
      <c r="H213" s="8"/>
      <c r="I213" s="10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8"/>
      <c r="C214" s="8"/>
      <c r="D214" s="8"/>
      <c r="E214" s="8"/>
      <c r="F214" s="8"/>
      <c r="G214" s="8"/>
      <c r="H214" s="8"/>
      <c r="I214" s="10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8"/>
      <c r="C215" s="8"/>
      <c r="D215" s="8"/>
      <c r="E215" s="8"/>
      <c r="F215" s="8"/>
      <c r="G215" s="8"/>
      <c r="H215" s="8"/>
      <c r="I215" s="10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8"/>
      <c r="C216" s="8"/>
      <c r="D216" s="8"/>
      <c r="E216" s="8"/>
      <c r="F216" s="8"/>
      <c r="G216" s="8"/>
      <c r="H216" s="8"/>
      <c r="I216" s="10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8"/>
      <c r="C217" s="8"/>
      <c r="D217" s="8"/>
      <c r="E217" s="8"/>
      <c r="F217" s="8"/>
      <c r="G217" s="8"/>
      <c r="H217" s="8"/>
      <c r="I217" s="10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8"/>
      <c r="C218" s="8"/>
      <c r="D218" s="8"/>
      <c r="E218" s="8"/>
      <c r="F218" s="8"/>
      <c r="G218" s="8"/>
      <c r="H218" s="8"/>
      <c r="I218" s="10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8"/>
      <c r="C219" s="8"/>
      <c r="D219" s="8"/>
      <c r="E219" s="8"/>
      <c r="F219" s="8"/>
      <c r="G219" s="8"/>
      <c r="H219" s="8"/>
      <c r="I219" s="10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8"/>
      <c r="C220" s="8"/>
      <c r="D220" s="8"/>
      <c r="E220" s="8"/>
      <c r="F220" s="8"/>
      <c r="G220" s="8"/>
      <c r="H220" s="8"/>
      <c r="I220" s="10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8"/>
      <c r="C221" s="8"/>
      <c r="D221" s="8"/>
      <c r="E221" s="8"/>
      <c r="F221" s="8"/>
      <c r="G221" s="8"/>
      <c r="H221" s="8"/>
      <c r="I221" s="10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8"/>
      <c r="C222" s="8"/>
      <c r="D222" s="8"/>
      <c r="E222" s="8"/>
      <c r="F222" s="8"/>
      <c r="G222" s="8"/>
      <c r="H222" s="8"/>
      <c r="I222" s="10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8"/>
      <c r="C223" s="8"/>
      <c r="D223" s="8"/>
      <c r="E223" s="8"/>
      <c r="F223" s="8"/>
      <c r="G223" s="8"/>
      <c r="H223" s="8"/>
      <c r="I223" s="10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8"/>
      <c r="C224" s="8"/>
      <c r="D224" s="8"/>
      <c r="E224" s="8"/>
      <c r="F224" s="8"/>
      <c r="G224" s="8"/>
      <c r="H224" s="8"/>
      <c r="I224" s="10"/>
      <c r="J224" s="12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8"/>
      <c r="C225" s="8"/>
      <c r="D225" s="8"/>
      <c r="E225" s="8"/>
      <c r="F225" s="8"/>
      <c r="G225" s="8"/>
      <c r="H225" s="8"/>
      <c r="I225" s="10"/>
      <c r="J225" s="12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8"/>
      <c r="C226" s="8"/>
      <c r="D226" s="8"/>
      <c r="E226" s="8"/>
      <c r="F226" s="8"/>
      <c r="G226" s="8"/>
      <c r="H226" s="8"/>
      <c r="I226" s="10"/>
      <c r="J226" s="12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8"/>
      <c r="C227" s="8"/>
      <c r="D227" s="8"/>
      <c r="E227" s="8"/>
      <c r="F227" s="8"/>
      <c r="G227" s="8"/>
      <c r="H227" s="8"/>
      <c r="I227" s="10"/>
      <c r="J227" s="12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8"/>
      <c r="C228" s="8"/>
      <c r="D228" s="8"/>
      <c r="E228" s="8"/>
      <c r="F228" s="8"/>
      <c r="G228" s="8"/>
      <c r="H228" s="8"/>
      <c r="I228" s="10"/>
      <c r="J228" s="12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8"/>
      <c r="C229" s="8"/>
      <c r="D229" s="8"/>
      <c r="E229" s="8"/>
      <c r="F229" s="8"/>
      <c r="G229" s="8"/>
      <c r="H229" s="8"/>
      <c r="I229" s="10"/>
      <c r="J229" s="12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8"/>
      <c r="C230" s="8"/>
      <c r="D230" s="8"/>
      <c r="E230" s="8"/>
      <c r="F230" s="8"/>
      <c r="G230" s="8"/>
      <c r="H230" s="8"/>
      <c r="I230" s="10"/>
      <c r="J230" s="12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8"/>
      <c r="C231" s="8"/>
      <c r="D231" s="8"/>
      <c r="E231" s="8"/>
      <c r="F231" s="8"/>
      <c r="G231" s="8"/>
      <c r="H231" s="8"/>
      <c r="I231" s="10"/>
      <c r="J231" s="12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8"/>
      <c r="C232" s="8"/>
      <c r="D232" s="8"/>
      <c r="E232" s="8"/>
      <c r="F232" s="8"/>
      <c r="G232" s="8"/>
      <c r="H232" s="8"/>
      <c r="I232" s="10"/>
      <c r="J232" s="12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8"/>
      <c r="C233" s="8"/>
      <c r="D233" s="8"/>
      <c r="E233" s="8"/>
      <c r="F233" s="8"/>
      <c r="G233" s="8"/>
      <c r="H233" s="8"/>
      <c r="I233" s="10"/>
      <c r="J233" s="12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8"/>
      <c r="C234" s="8"/>
      <c r="D234" s="8"/>
      <c r="E234" s="8"/>
      <c r="F234" s="8"/>
      <c r="G234" s="8"/>
      <c r="H234" s="8"/>
      <c r="I234" s="10"/>
      <c r="J234" s="12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8"/>
      <c r="C235" s="8"/>
      <c r="D235" s="8"/>
      <c r="E235" s="8"/>
      <c r="F235" s="8"/>
      <c r="G235" s="8"/>
      <c r="H235" s="8"/>
      <c r="I235" s="10"/>
      <c r="J235" s="12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8"/>
      <c r="C236" s="8"/>
      <c r="D236" s="8"/>
      <c r="E236" s="8"/>
      <c r="F236" s="8"/>
      <c r="G236" s="8"/>
      <c r="H236" s="8"/>
      <c r="I236" s="10"/>
      <c r="J236" s="12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8"/>
      <c r="C237" s="8"/>
      <c r="D237" s="8"/>
      <c r="E237" s="8"/>
      <c r="F237" s="8"/>
      <c r="G237" s="8"/>
      <c r="H237" s="8"/>
      <c r="I237" s="10"/>
      <c r="J237" s="12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8"/>
      <c r="C238" s="8"/>
      <c r="D238" s="8"/>
      <c r="E238" s="8"/>
      <c r="F238" s="8"/>
      <c r="G238" s="8"/>
      <c r="H238" s="8"/>
      <c r="I238" s="10"/>
      <c r="J238" s="12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8"/>
      <c r="C239" s="8"/>
      <c r="D239" s="8"/>
      <c r="E239" s="8"/>
      <c r="F239" s="8"/>
      <c r="G239" s="8"/>
      <c r="H239" s="8"/>
      <c r="I239" s="10"/>
      <c r="J239" s="12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8"/>
      <c r="C240" s="8"/>
      <c r="D240" s="8"/>
      <c r="E240" s="8"/>
      <c r="F240" s="8"/>
      <c r="G240" s="8"/>
      <c r="H240" s="8"/>
      <c r="I240" s="10"/>
      <c r="J240" s="12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8"/>
      <c r="C241" s="8"/>
      <c r="D241" s="8"/>
      <c r="E241" s="8"/>
      <c r="F241" s="8"/>
      <c r="G241" s="8"/>
      <c r="H241" s="8"/>
      <c r="I241" s="10"/>
      <c r="J241" s="12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8"/>
      <c r="C242" s="8"/>
      <c r="D242" s="8"/>
      <c r="E242" s="8"/>
      <c r="F242" s="8"/>
      <c r="G242" s="8"/>
      <c r="H242" s="8"/>
      <c r="I242" s="10"/>
      <c r="J242" s="12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8"/>
      <c r="C243" s="8"/>
      <c r="D243" s="8"/>
      <c r="E243" s="8"/>
      <c r="F243" s="8"/>
      <c r="G243" s="8"/>
      <c r="H243" s="8"/>
      <c r="I243" s="10"/>
      <c r="J243" s="12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8"/>
      <c r="C244" s="8"/>
      <c r="D244" s="8"/>
      <c r="E244" s="8"/>
      <c r="F244" s="8"/>
      <c r="G244" s="8"/>
      <c r="H244" s="8"/>
      <c r="I244" s="10"/>
      <c r="J244" s="12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8"/>
      <c r="C245" s="8"/>
      <c r="D245" s="8"/>
      <c r="E245" s="8"/>
      <c r="F245" s="8"/>
      <c r="G245" s="8"/>
      <c r="H245" s="8"/>
      <c r="I245" s="10"/>
      <c r="J245" s="12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8"/>
      <c r="C246" s="8"/>
      <c r="D246" s="8"/>
      <c r="E246" s="8"/>
      <c r="F246" s="8"/>
      <c r="G246" s="8"/>
      <c r="H246" s="8"/>
      <c r="I246" s="10"/>
      <c r="J246" s="12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8"/>
      <c r="C247" s="8"/>
      <c r="D247" s="8"/>
      <c r="E247" s="8"/>
      <c r="F247" s="8"/>
      <c r="G247" s="8"/>
      <c r="H247" s="8"/>
      <c r="I247" s="10"/>
      <c r="J247" s="12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8"/>
      <c r="C248" s="8"/>
      <c r="D248" s="8"/>
      <c r="E248" s="8"/>
      <c r="F248" s="8"/>
      <c r="G248" s="8"/>
      <c r="H248" s="8"/>
      <c r="I248" s="10"/>
      <c r="J248" s="12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8"/>
      <c r="C249" s="8"/>
      <c r="D249" s="8"/>
      <c r="E249" s="8"/>
      <c r="F249" s="8"/>
      <c r="G249" s="8"/>
      <c r="H249" s="8"/>
      <c r="I249" s="10"/>
      <c r="J249" s="12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8"/>
      <c r="C250" s="8"/>
      <c r="D250" s="8"/>
      <c r="E250" s="8"/>
      <c r="F250" s="8"/>
      <c r="G250" s="8"/>
      <c r="H250" s="8"/>
      <c r="I250" s="10"/>
      <c r="J250" s="12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8"/>
      <c r="C251" s="8"/>
      <c r="D251" s="8"/>
      <c r="E251" s="8"/>
      <c r="F251" s="8"/>
      <c r="G251" s="8"/>
      <c r="H251" s="8"/>
      <c r="I251" s="10"/>
      <c r="J251" s="12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8"/>
      <c r="C252" s="8"/>
      <c r="D252" s="8"/>
      <c r="E252" s="8"/>
      <c r="F252" s="8"/>
      <c r="G252" s="8"/>
      <c r="H252" s="8"/>
      <c r="I252" s="10"/>
      <c r="J252" s="12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8"/>
      <c r="C253" s="8"/>
      <c r="D253" s="8"/>
      <c r="E253" s="8"/>
      <c r="F253" s="8"/>
      <c r="G253" s="8"/>
      <c r="H253" s="8"/>
      <c r="I253" s="10"/>
      <c r="J253" s="12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8"/>
      <c r="C254" s="8"/>
      <c r="D254" s="8"/>
      <c r="E254" s="8"/>
      <c r="F254" s="8"/>
      <c r="G254" s="8"/>
      <c r="H254" s="8"/>
      <c r="I254" s="10"/>
      <c r="J254" s="12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8"/>
      <c r="C255" s="8"/>
      <c r="D255" s="8"/>
      <c r="E255" s="8"/>
      <c r="F255" s="8"/>
      <c r="G255" s="8"/>
      <c r="H255" s="8"/>
      <c r="I255" s="10"/>
      <c r="J255" s="12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8"/>
      <c r="C256" s="8"/>
      <c r="D256" s="8"/>
      <c r="E256" s="8"/>
      <c r="F256" s="8"/>
      <c r="G256" s="8"/>
      <c r="H256" s="8"/>
      <c r="I256" s="10"/>
      <c r="J256" s="12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8"/>
      <c r="C257" s="8"/>
      <c r="D257" s="8"/>
      <c r="E257" s="8"/>
      <c r="F257" s="8"/>
      <c r="G257" s="8"/>
      <c r="H257" s="8"/>
      <c r="I257" s="10"/>
      <c r="J257" s="12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8"/>
      <c r="C258" s="8"/>
      <c r="D258" s="8"/>
      <c r="E258" s="8"/>
      <c r="F258" s="8"/>
      <c r="G258" s="8"/>
      <c r="H258" s="8"/>
      <c r="I258" s="10"/>
      <c r="J258" s="12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8"/>
      <c r="C259" s="8"/>
      <c r="D259" s="8"/>
      <c r="E259" s="8"/>
      <c r="F259" s="8"/>
      <c r="G259" s="8"/>
      <c r="H259" s="8"/>
      <c r="I259" s="10"/>
      <c r="J259" s="12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8"/>
      <c r="C260" s="8"/>
      <c r="D260" s="8"/>
      <c r="E260" s="8"/>
      <c r="F260" s="8"/>
      <c r="G260" s="8"/>
      <c r="H260" s="8"/>
      <c r="I260" s="10"/>
      <c r="J260" s="12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8"/>
      <c r="C261" s="8"/>
      <c r="D261" s="8"/>
      <c r="E261" s="8"/>
      <c r="F261" s="8"/>
      <c r="G261" s="8"/>
      <c r="H261" s="8"/>
      <c r="I261" s="10"/>
      <c r="J261" s="12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8"/>
      <c r="C262" s="8"/>
      <c r="D262" s="8"/>
      <c r="E262" s="8"/>
      <c r="F262" s="8"/>
      <c r="G262" s="8"/>
      <c r="H262" s="8"/>
      <c r="I262" s="10"/>
      <c r="J262" s="12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8"/>
      <c r="C263" s="8"/>
      <c r="D263" s="8"/>
      <c r="E263" s="8"/>
      <c r="F263" s="8"/>
      <c r="G263" s="8"/>
      <c r="H263" s="8"/>
      <c r="I263" s="10"/>
      <c r="J263" s="12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8"/>
      <c r="C264" s="8"/>
      <c r="D264" s="8"/>
      <c r="E264" s="8"/>
      <c r="F264" s="8"/>
      <c r="G264" s="8"/>
      <c r="H264" s="8"/>
      <c r="I264" s="10"/>
      <c r="J264" s="12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8"/>
      <c r="C265" s="8"/>
      <c r="D265" s="8"/>
      <c r="E265" s="8"/>
      <c r="F265" s="8"/>
      <c r="G265" s="8"/>
      <c r="H265" s="8"/>
      <c r="I265" s="10"/>
      <c r="J265" s="12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8"/>
      <c r="C266" s="8"/>
      <c r="D266" s="8"/>
      <c r="E266" s="8"/>
      <c r="F266" s="8"/>
      <c r="G266" s="8"/>
      <c r="H266" s="8"/>
      <c r="I266" s="10"/>
      <c r="J266" s="12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8"/>
      <c r="C267" s="8"/>
      <c r="D267" s="8"/>
      <c r="E267" s="8"/>
      <c r="F267" s="8"/>
      <c r="G267" s="8"/>
      <c r="H267" s="8"/>
      <c r="I267" s="10"/>
      <c r="J267" s="12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8"/>
      <c r="C268" s="8"/>
      <c r="D268" s="8"/>
      <c r="E268" s="8"/>
      <c r="F268" s="8"/>
      <c r="G268" s="8"/>
      <c r="H268" s="8"/>
      <c r="I268" s="10"/>
      <c r="J268" s="12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8"/>
      <c r="C269" s="8"/>
      <c r="D269" s="8"/>
      <c r="E269" s="8"/>
      <c r="F269" s="8"/>
      <c r="G269" s="8"/>
      <c r="H269" s="8"/>
      <c r="I269" s="10"/>
      <c r="J269" s="12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8"/>
      <c r="C270" s="8"/>
      <c r="D270" s="8"/>
      <c r="E270" s="8"/>
      <c r="F270" s="8"/>
      <c r="G270" s="8"/>
      <c r="H270" s="8"/>
      <c r="I270" s="10"/>
      <c r="J270" s="12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8"/>
      <c r="C271" s="8"/>
      <c r="D271" s="8"/>
      <c r="E271" s="8"/>
      <c r="F271" s="8"/>
      <c r="G271" s="8"/>
      <c r="H271" s="8"/>
      <c r="I271" s="10"/>
      <c r="J271" s="12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8"/>
      <c r="C272" s="8"/>
      <c r="D272" s="8"/>
      <c r="E272" s="8"/>
      <c r="F272" s="8"/>
      <c r="G272" s="8"/>
      <c r="H272" s="8"/>
      <c r="I272" s="10"/>
      <c r="J272" s="12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8"/>
      <c r="C273" s="8"/>
      <c r="D273" s="8"/>
      <c r="E273" s="8"/>
      <c r="F273" s="8"/>
      <c r="G273" s="8"/>
      <c r="H273" s="8"/>
      <c r="I273" s="10"/>
      <c r="J273" s="12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8"/>
      <c r="C274" s="8"/>
      <c r="D274" s="8"/>
      <c r="E274" s="8"/>
      <c r="F274" s="8"/>
      <c r="G274" s="8"/>
      <c r="H274" s="8"/>
      <c r="I274" s="10"/>
      <c r="J274" s="12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8"/>
      <c r="C275" s="8"/>
      <c r="D275" s="8"/>
      <c r="E275" s="8"/>
      <c r="F275" s="8"/>
      <c r="G275" s="8"/>
      <c r="H275" s="8"/>
      <c r="I275" s="10"/>
      <c r="J275" s="12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8"/>
      <c r="C276" s="8"/>
      <c r="D276" s="8"/>
      <c r="E276" s="8"/>
      <c r="F276" s="8"/>
      <c r="G276" s="8"/>
      <c r="H276" s="8"/>
      <c r="I276" s="10"/>
      <c r="J276" s="12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8"/>
      <c r="C277" s="8"/>
      <c r="D277" s="8"/>
      <c r="E277" s="8"/>
      <c r="F277" s="8"/>
      <c r="G277" s="8"/>
      <c r="H277" s="8"/>
      <c r="I277" s="10"/>
      <c r="J277" s="12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8"/>
      <c r="C278" s="8"/>
      <c r="D278" s="8"/>
      <c r="E278" s="8"/>
      <c r="F278" s="8"/>
      <c r="G278" s="8"/>
      <c r="H278" s="8"/>
      <c r="I278" s="10"/>
      <c r="J278" s="12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8"/>
      <c r="C279" s="8"/>
      <c r="D279" s="8"/>
      <c r="E279" s="8"/>
      <c r="F279" s="8"/>
      <c r="G279" s="8"/>
      <c r="H279" s="8"/>
      <c r="I279" s="10"/>
      <c r="J279" s="12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8"/>
      <c r="C280" s="8"/>
      <c r="D280" s="8"/>
      <c r="E280" s="8"/>
      <c r="F280" s="8"/>
      <c r="G280" s="8"/>
      <c r="H280" s="8"/>
      <c r="I280" s="10"/>
      <c r="J280" s="12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8"/>
      <c r="C281" s="8"/>
      <c r="D281" s="8"/>
      <c r="E281" s="8"/>
      <c r="F281" s="8"/>
      <c r="G281" s="8"/>
      <c r="H281" s="8"/>
      <c r="I281" s="10"/>
      <c r="J281" s="12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8"/>
      <c r="C282" s="8"/>
      <c r="D282" s="8"/>
      <c r="E282" s="8"/>
      <c r="F282" s="8"/>
      <c r="G282" s="8"/>
      <c r="H282" s="8"/>
      <c r="I282" s="10"/>
      <c r="J282" s="12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8"/>
      <c r="C283" s="8"/>
      <c r="D283" s="8"/>
      <c r="E283" s="8"/>
      <c r="F283" s="8"/>
      <c r="G283" s="8"/>
      <c r="H283" s="8"/>
      <c r="I283" s="10"/>
      <c r="J283" s="12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8"/>
      <c r="C284" s="8"/>
      <c r="D284" s="8"/>
      <c r="E284" s="8"/>
      <c r="F284" s="8"/>
      <c r="G284" s="8"/>
      <c r="H284" s="8"/>
      <c r="I284" s="10"/>
      <c r="J284" s="12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8"/>
      <c r="C285" s="8"/>
      <c r="D285" s="8"/>
      <c r="E285" s="8"/>
      <c r="F285" s="8"/>
      <c r="G285" s="8"/>
      <c r="H285" s="8"/>
      <c r="I285" s="10"/>
      <c r="J285" s="12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8"/>
      <c r="C286" s="8"/>
      <c r="D286" s="8"/>
      <c r="E286" s="8"/>
      <c r="F286" s="8"/>
      <c r="G286" s="8"/>
      <c r="H286" s="8"/>
      <c r="I286" s="10"/>
      <c r="J286" s="12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8"/>
      <c r="C287" s="8"/>
      <c r="D287" s="8"/>
      <c r="E287" s="8"/>
      <c r="F287" s="8"/>
      <c r="G287" s="8"/>
      <c r="H287" s="8"/>
      <c r="I287" s="10"/>
      <c r="J287" s="12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8"/>
      <c r="C288" s="8"/>
      <c r="D288" s="8"/>
      <c r="E288" s="8"/>
      <c r="F288" s="8"/>
      <c r="G288" s="8"/>
      <c r="H288" s="8"/>
      <c r="I288" s="10"/>
      <c r="J288" s="12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8"/>
      <c r="C289" s="8"/>
      <c r="D289" s="8"/>
      <c r="E289" s="8"/>
      <c r="F289" s="8"/>
      <c r="G289" s="8"/>
      <c r="H289" s="8"/>
      <c r="I289" s="10"/>
      <c r="J289" s="12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8"/>
      <c r="C290" s="8"/>
      <c r="D290" s="8"/>
      <c r="E290" s="8"/>
      <c r="F290" s="8"/>
      <c r="G290" s="8"/>
      <c r="H290" s="8"/>
      <c r="I290" s="10"/>
      <c r="J290" s="12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8"/>
      <c r="C291" s="8"/>
      <c r="D291" s="8"/>
      <c r="E291" s="8"/>
      <c r="F291" s="8"/>
      <c r="G291" s="8"/>
      <c r="H291" s="8"/>
      <c r="I291" s="10"/>
      <c r="J291" s="12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8"/>
      <c r="C292" s="8"/>
      <c r="D292" s="8"/>
      <c r="E292" s="8"/>
      <c r="F292" s="8"/>
      <c r="G292" s="8"/>
      <c r="H292" s="8"/>
      <c r="I292" s="10"/>
      <c r="J292" s="12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8"/>
      <c r="C293" s="8"/>
      <c r="D293" s="8"/>
      <c r="E293" s="8"/>
      <c r="F293" s="8"/>
      <c r="G293" s="8"/>
      <c r="H293" s="8"/>
      <c r="I293" s="10"/>
      <c r="J293" s="12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8"/>
      <c r="C294" s="8"/>
      <c r="D294" s="8"/>
      <c r="E294" s="8"/>
      <c r="F294" s="8"/>
      <c r="G294" s="8"/>
      <c r="H294" s="8"/>
      <c r="I294" s="10"/>
      <c r="J294" s="12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8"/>
      <c r="C295" s="8"/>
      <c r="D295" s="8"/>
      <c r="E295" s="8"/>
      <c r="F295" s="8"/>
      <c r="G295" s="8"/>
      <c r="H295" s="8"/>
      <c r="I295" s="10"/>
      <c r="J295" s="12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8"/>
      <c r="C296" s="8"/>
      <c r="D296" s="8"/>
      <c r="E296" s="8"/>
      <c r="F296" s="8"/>
      <c r="G296" s="8"/>
      <c r="H296" s="8"/>
      <c r="I296" s="10"/>
      <c r="J296" s="12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8"/>
      <c r="C297" s="8"/>
      <c r="D297" s="8"/>
      <c r="E297" s="8"/>
      <c r="F297" s="8"/>
      <c r="G297" s="8"/>
      <c r="H297" s="8"/>
      <c r="I297" s="10"/>
      <c r="J297" s="12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8"/>
      <c r="C298" s="8"/>
      <c r="D298" s="8"/>
      <c r="E298" s="8"/>
      <c r="F298" s="8"/>
      <c r="G298" s="8"/>
      <c r="H298" s="8"/>
      <c r="I298" s="10"/>
      <c r="J298" s="12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8"/>
      <c r="C299" s="8"/>
      <c r="D299" s="8"/>
      <c r="E299" s="8"/>
      <c r="F299" s="8"/>
      <c r="G299" s="8"/>
      <c r="H299" s="8"/>
      <c r="I299" s="10"/>
      <c r="J299" s="12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8"/>
      <c r="C300" s="8"/>
      <c r="D300" s="8"/>
      <c r="E300" s="8"/>
      <c r="F300" s="8"/>
      <c r="G300" s="8"/>
      <c r="H300" s="8"/>
      <c r="I300" s="10"/>
      <c r="J300" s="12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8"/>
      <c r="C301" s="8"/>
      <c r="D301" s="8"/>
      <c r="E301" s="8"/>
      <c r="F301" s="8"/>
      <c r="G301" s="8"/>
      <c r="H301" s="8"/>
      <c r="I301" s="10"/>
      <c r="J301" s="12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8"/>
      <c r="C302" s="8"/>
      <c r="D302" s="8"/>
      <c r="E302" s="8"/>
      <c r="F302" s="8"/>
      <c r="G302" s="8"/>
      <c r="H302" s="8"/>
      <c r="I302" s="10"/>
      <c r="J302" s="12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8"/>
      <c r="C303" s="8"/>
      <c r="D303" s="8"/>
      <c r="E303" s="8"/>
      <c r="F303" s="8"/>
      <c r="G303" s="8"/>
      <c r="H303" s="8"/>
      <c r="I303" s="10"/>
      <c r="J303" s="12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8"/>
      <c r="C304" s="8"/>
      <c r="D304" s="8"/>
      <c r="E304" s="8"/>
      <c r="F304" s="8"/>
      <c r="G304" s="8"/>
      <c r="H304" s="8"/>
      <c r="I304" s="10"/>
      <c r="J304" s="12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8"/>
      <c r="C305" s="8"/>
      <c r="D305" s="8"/>
      <c r="E305" s="8"/>
      <c r="F305" s="8"/>
      <c r="G305" s="8"/>
      <c r="H305" s="8"/>
      <c r="I305" s="10"/>
      <c r="J305" s="12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8"/>
      <c r="C306" s="8"/>
      <c r="D306" s="8"/>
      <c r="E306" s="8"/>
      <c r="F306" s="8"/>
      <c r="G306" s="8"/>
      <c r="H306" s="8"/>
      <c r="I306" s="10"/>
      <c r="J306" s="12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8"/>
      <c r="C307" s="8"/>
      <c r="D307" s="8"/>
      <c r="E307" s="8"/>
      <c r="F307" s="8"/>
      <c r="G307" s="8"/>
      <c r="H307" s="8"/>
      <c r="I307" s="10"/>
      <c r="J307" s="12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8"/>
      <c r="C308" s="8"/>
      <c r="D308" s="8"/>
      <c r="E308" s="8"/>
      <c r="F308" s="8"/>
      <c r="G308" s="8"/>
      <c r="H308" s="8"/>
      <c r="I308" s="10"/>
      <c r="J308" s="12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8"/>
      <c r="C309" s="8"/>
      <c r="D309" s="8"/>
      <c r="E309" s="8"/>
      <c r="F309" s="8"/>
      <c r="G309" s="8"/>
      <c r="H309" s="8"/>
      <c r="I309" s="10"/>
      <c r="J309" s="12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8"/>
      <c r="C310" s="8"/>
      <c r="D310" s="8"/>
      <c r="E310" s="8"/>
      <c r="F310" s="8"/>
      <c r="G310" s="8"/>
      <c r="H310" s="8"/>
      <c r="I310" s="10"/>
      <c r="J310" s="12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8"/>
      <c r="C311" s="8"/>
      <c r="D311" s="8"/>
      <c r="E311" s="8"/>
      <c r="F311" s="8"/>
      <c r="G311" s="8"/>
      <c r="H311" s="8"/>
      <c r="I311" s="10"/>
      <c r="J311" s="12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8"/>
      <c r="C312" s="8"/>
      <c r="D312" s="8"/>
      <c r="E312" s="8"/>
      <c r="F312" s="8"/>
      <c r="G312" s="8"/>
      <c r="H312" s="8"/>
      <c r="I312" s="10"/>
      <c r="J312" s="12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8"/>
      <c r="C313" s="8"/>
      <c r="D313" s="8"/>
      <c r="E313" s="8"/>
      <c r="F313" s="8"/>
      <c r="G313" s="8"/>
      <c r="H313" s="8"/>
      <c r="I313" s="10"/>
      <c r="J313" s="12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8"/>
      <c r="C314" s="8"/>
      <c r="D314" s="8"/>
      <c r="E314" s="8"/>
      <c r="F314" s="8"/>
      <c r="G314" s="8"/>
      <c r="H314" s="8"/>
      <c r="I314" s="10"/>
      <c r="J314" s="12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8"/>
      <c r="C315" s="8"/>
      <c r="D315" s="8"/>
      <c r="E315" s="8"/>
      <c r="F315" s="8"/>
      <c r="G315" s="8"/>
      <c r="H315" s="8"/>
      <c r="I315" s="10"/>
      <c r="J315" s="12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8"/>
      <c r="C316" s="8"/>
      <c r="D316" s="8"/>
      <c r="E316" s="8"/>
      <c r="F316" s="8"/>
      <c r="G316" s="8"/>
      <c r="H316" s="8"/>
      <c r="I316" s="10"/>
      <c r="J316" s="12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8"/>
      <c r="C317" s="8"/>
      <c r="D317" s="8"/>
      <c r="E317" s="8"/>
      <c r="F317" s="8"/>
      <c r="G317" s="8"/>
      <c r="H317" s="8"/>
      <c r="I317" s="10"/>
      <c r="J317" s="12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8"/>
      <c r="C318" s="8"/>
      <c r="D318" s="8"/>
      <c r="E318" s="8"/>
      <c r="F318" s="8"/>
      <c r="G318" s="8"/>
      <c r="H318" s="8"/>
      <c r="I318" s="10"/>
      <c r="J318" s="12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8"/>
      <c r="C319" s="8"/>
      <c r="D319" s="8"/>
      <c r="E319" s="8"/>
      <c r="F319" s="8"/>
      <c r="G319" s="8"/>
      <c r="H319" s="8"/>
      <c r="I319" s="10"/>
      <c r="J319" s="12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8"/>
      <c r="C320" s="8"/>
      <c r="D320" s="8"/>
      <c r="E320" s="8"/>
      <c r="F320" s="8"/>
      <c r="G320" s="8"/>
      <c r="H320" s="8"/>
      <c r="I320" s="10"/>
      <c r="J320" s="12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8"/>
      <c r="C321" s="8"/>
      <c r="D321" s="8"/>
      <c r="E321" s="8"/>
      <c r="F321" s="8"/>
      <c r="G321" s="8"/>
      <c r="H321" s="8"/>
      <c r="I321" s="10"/>
      <c r="J321" s="12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8"/>
      <c r="C322" s="8"/>
      <c r="D322" s="8"/>
      <c r="E322" s="8"/>
      <c r="F322" s="8"/>
      <c r="G322" s="8"/>
      <c r="H322" s="8"/>
      <c r="I322" s="10"/>
      <c r="J322" s="12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8"/>
      <c r="C323" s="8"/>
      <c r="D323" s="8"/>
      <c r="E323" s="8"/>
      <c r="F323" s="8"/>
      <c r="G323" s="8"/>
      <c r="H323" s="8"/>
      <c r="I323" s="10"/>
      <c r="J323" s="12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8"/>
      <c r="C324" s="8"/>
      <c r="D324" s="8"/>
      <c r="E324" s="8"/>
      <c r="F324" s="8"/>
      <c r="G324" s="8"/>
      <c r="H324" s="8"/>
      <c r="I324" s="10"/>
      <c r="J324" s="12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8"/>
      <c r="C325" s="8"/>
      <c r="D325" s="8"/>
      <c r="E325" s="8"/>
      <c r="F325" s="8"/>
      <c r="G325" s="8"/>
      <c r="H325" s="8"/>
      <c r="I325" s="10"/>
      <c r="J325" s="12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8"/>
      <c r="C326" s="8"/>
      <c r="D326" s="8"/>
      <c r="E326" s="8"/>
      <c r="F326" s="8"/>
      <c r="G326" s="8"/>
      <c r="H326" s="8"/>
      <c r="I326" s="10"/>
      <c r="J326" s="12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8"/>
      <c r="C327" s="8"/>
      <c r="D327" s="8"/>
      <c r="E327" s="8"/>
      <c r="F327" s="8"/>
      <c r="G327" s="8"/>
      <c r="H327" s="8"/>
      <c r="I327" s="10"/>
      <c r="J327" s="12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8"/>
      <c r="C328" s="8"/>
      <c r="D328" s="8"/>
      <c r="E328" s="8"/>
      <c r="F328" s="8"/>
      <c r="G328" s="8"/>
      <c r="H328" s="8"/>
      <c r="I328" s="10"/>
      <c r="J328" s="12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8"/>
      <c r="C329" s="8"/>
      <c r="D329" s="8"/>
      <c r="E329" s="8"/>
      <c r="F329" s="8"/>
      <c r="G329" s="8"/>
      <c r="H329" s="8"/>
      <c r="I329" s="10"/>
      <c r="J329" s="12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8"/>
      <c r="C330" s="8"/>
      <c r="D330" s="8"/>
      <c r="E330" s="8"/>
      <c r="F330" s="8"/>
      <c r="G330" s="8"/>
      <c r="H330" s="8"/>
      <c r="I330" s="10"/>
      <c r="J330" s="12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8"/>
      <c r="C331" s="8"/>
      <c r="D331" s="8"/>
      <c r="E331" s="8"/>
      <c r="F331" s="8"/>
      <c r="G331" s="8"/>
      <c r="H331" s="8"/>
      <c r="I331" s="10"/>
      <c r="J331" s="12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8"/>
      <c r="C332" s="8"/>
      <c r="D332" s="8"/>
      <c r="E332" s="8"/>
      <c r="F332" s="8"/>
      <c r="G332" s="8"/>
      <c r="H332" s="8"/>
      <c r="I332" s="10"/>
      <c r="J332" s="12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8"/>
      <c r="C333" s="8"/>
      <c r="D333" s="8"/>
      <c r="E333" s="8"/>
      <c r="F333" s="8"/>
      <c r="G333" s="8"/>
      <c r="H333" s="8"/>
      <c r="I333" s="10"/>
      <c r="J333" s="12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8"/>
      <c r="C334" s="8"/>
      <c r="D334" s="8"/>
      <c r="E334" s="8"/>
      <c r="F334" s="8"/>
      <c r="G334" s="8"/>
      <c r="H334" s="8"/>
      <c r="I334" s="10"/>
      <c r="J334" s="12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8"/>
      <c r="C335" s="8"/>
      <c r="D335" s="8"/>
      <c r="E335" s="8"/>
      <c r="F335" s="8"/>
      <c r="G335" s="8"/>
      <c r="H335" s="8"/>
      <c r="I335" s="10"/>
      <c r="J335" s="12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8"/>
      <c r="C336" s="8"/>
      <c r="D336" s="8"/>
      <c r="E336" s="8"/>
      <c r="F336" s="8"/>
      <c r="G336" s="8"/>
      <c r="H336" s="8"/>
      <c r="I336" s="10"/>
      <c r="J336" s="12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8"/>
      <c r="C337" s="8"/>
      <c r="D337" s="8"/>
      <c r="E337" s="8"/>
      <c r="F337" s="8"/>
      <c r="G337" s="8"/>
      <c r="H337" s="8"/>
      <c r="I337" s="10"/>
      <c r="J337" s="12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8"/>
      <c r="C338" s="8"/>
      <c r="D338" s="8"/>
      <c r="E338" s="8"/>
      <c r="F338" s="8"/>
      <c r="G338" s="8"/>
      <c r="H338" s="8"/>
      <c r="I338" s="10"/>
      <c r="J338" s="12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8"/>
      <c r="C339" s="8"/>
      <c r="D339" s="8"/>
      <c r="E339" s="8"/>
      <c r="F339" s="8"/>
      <c r="G339" s="8"/>
      <c r="H339" s="8"/>
      <c r="I339" s="10"/>
      <c r="J339" s="12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8"/>
      <c r="C340" s="8"/>
      <c r="D340" s="8"/>
      <c r="E340" s="8"/>
      <c r="F340" s="8"/>
      <c r="G340" s="8"/>
      <c r="H340" s="8"/>
      <c r="I340" s="10"/>
      <c r="J340" s="12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8"/>
      <c r="C341" s="8"/>
      <c r="D341" s="8"/>
      <c r="E341" s="8"/>
      <c r="F341" s="8"/>
      <c r="G341" s="8"/>
      <c r="H341" s="8"/>
      <c r="I341" s="10"/>
      <c r="J341" s="12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8"/>
      <c r="C342" s="8"/>
      <c r="D342" s="8"/>
      <c r="E342" s="8"/>
      <c r="F342" s="8"/>
      <c r="G342" s="8"/>
      <c r="H342" s="8"/>
      <c r="I342" s="10"/>
      <c r="J342" s="12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8"/>
      <c r="C343" s="8"/>
      <c r="D343" s="8"/>
      <c r="E343" s="8"/>
      <c r="F343" s="8"/>
      <c r="G343" s="8"/>
      <c r="H343" s="8"/>
      <c r="I343" s="10"/>
      <c r="J343" s="12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8"/>
      <c r="C344" s="8"/>
      <c r="D344" s="8"/>
      <c r="E344" s="8"/>
      <c r="F344" s="8"/>
      <c r="G344" s="8"/>
      <c r="H344" s="8"/>
      <c r="I344" s="10"/>
      <c r="J344" s="12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8"/>
      <c r="C345" s="8"/>
      <c r="D345" s="8"/>
      <c r="E345" s="8"/>
      <c r="F345" s="8"/>
      <c r="G345" s="8"/>
      <c r="H345" s="8"/>
      <c r="I345" s="10"/>
      <c r="J345" s="12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8"/>
      <c r="C346" s="8"/>
      <c r="D346" s="8"/>
      <c r="E346" s="8"/>
      <c r="F346" s="8"/>
      <c r="G346" s="8"/>
      <c r="H346" s="8"/>
      <c r="I346" s="10"/>
      <c r="J346" s="12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8"/>
      <c r="C347" s="8"/>
      <c r="D347" s="8"/>
      <c r="E347" s="8"/>
      <c r="F347" s="8"/>
      <c r="G347" s="8"/>
      <c r="H347" s="8"/>
      <c r="I347" s="10"/>
      <c r="J347" s="12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8"/>
      <c r="C348" s="8"/>
      <c r="D348" s="8"/>
      <c r="E348" s="8"/>
      <c r="F348" s="8"/>
      <c r="G348" s="8"/>
      <c r="H348" s="8"/>
      <c r="I348" s="10"/>
      <c r="J348" s="12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8"/>
      <c r="C349" s="8"/>
      <c r="D349" s="8"/>
      <c r="E349" s="8"/>
      <c r="F349" s="8"/>
      <c r="G349" s="8"/>
      <c r="H349" s="8"/>
      <c r="I349" s="10"/>
      <c r="J349" s="12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8"/>
      <c r="C350" s="8"/>
      <c r="D350" s="8"/>
      <c r="E350" s="8"/>
      <c r="F350" s="8"/>
      <c r="G350" s="8"/>
      <c r="H350" s="8"/>
      <c r="I350" s="10"/>
      <c r="J350" s="12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8"/>
      <c r="C351" s="8"/>
      <c r="D351" s="8"/>
      <c r="E351" s="8"/>
      <c r="F351" s="8"/>
      <c r="G351" s="8"/>
      <c r="H351" s="8"/>
      <c r="I351" s="10"/>
      <c r="J351" s="12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8"/>
      <c r="C352" s="8"/>
      <c r="D352" s="8"/>
      <c r="E352" s="8"/>
      <c r="F352" s="8"/>
      <c r="G352" s="8"/>
      <c r="H352" s="8"/>
      <c r="I352" s="10"/>
      <c r="J352" s="12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8"/>
      <c r="C353" s="8"/>
      <c r="D353" s="8"/>
      <c r="E353" s="8"/>
      <c r="F353" s="8"/>
      <c r="G353" s="8"/>
      <c r="H353" s="8"/>
      <c r="I353" s="10"/>
      <c r="J353" s="12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8"/>
      <c r="C354" s="8"/>
      <c r="D354" s="8"/>
      <c r="E354" s="8"/>
      <c r="F354" s="8"/>
      <c r="G354" s="8"/>
      <c r="H354" s="8"/>
      <c r="I354" s="10"/>
      <c r="J354" s="12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8"/>
      <c r="C355" s="8"/>
      <c r="D355" s="8"/>
      <c r="E355" s="8"/>
      <c r="F355" s="8"/>
      <c r="G355" s="8"/>
      <c r="H355" s="8"/>
      <c r="I355" s="10"/>
      <c r="J355" s="12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8"/>
      <c r="C356" s="8"/>
      <c r="D356" s="8"/>
      <c r="E356" s="8"/>
      <c r="F356" s="8"/>
      <c r="G356" s="8"/>
      <c r="H356" s="8"/>
      <c r="I356" s="10"/>
      <c r="J356" s="12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8"/>
      <c r="C357" s="8"/>
      <c r="D357" s="8"/>
      <c r="E357" s="8"/>
      <c r="F357" s="8"/>
      <c r="G357" s="8"/>
      <c r="H357" s="8"/>
      <c r="I357" s="10"/>
      <c r="J357" s="12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8"/>
      <c r="C358" s="8"/>
      <c r="D358" s="8"/>
      <c r="E358" s="8"/>
      <c r="F358" s="8"/>
      <c r="G358" s="8"/>
      <c r="H358" s="8"/>
      <c r="I358" s="10"/>
      <c r="J358" s="12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8"/>
      <c r="C359" s="8"/>
      <c r="D359" s="8"/>
      <c r="E359" s="8"/>
      <c r="F359" s="8"/>
      <c r="G359" s="8"/>
      <c r="H359" s="8"/>
      <c r="I359" s="10"/>
      <c r="J359" s="12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8"/>
      <c r="C360" s="8"/>
      <c r="D360" s="8"/>
      <c r="E360" s="8"/>
      <c r="F360" s="8"/>
      <c r="G360" s="8"/>
      <c r="H360" s="8"/>
      <c r="I360" s="10"/>
      <c r="J360" s="12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8"/>
      <c r="C361" s="8"/>
      <c r="D361" s="8"/>
      <c r="E361" s="8"/>
      <c r="F361" s="8"/>
      <c r="G361" s="8"/>
      <c r="H361" s="8"/>
      <c r="I361" s="10"/>
      <c r="J361" s="12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8"/>
      <c r="C362" s="8"/>
      <c r="D362" s="8"/>
      <c r="E362" s="8"/>
      <c r="F362" s="8"/>
      <c r="G362" s="8"/>
      <c r="H362" s="8"/>
      <c r="I362" s="10"/>
      <c r="J362" s="12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8"/>
      <c r="C363" s="8"/>
      <c r="D363" s="8"/>
      <c r="E363" s="8"/>
      <c r="F363" s="8"/>
      <c r="G363" s="8"/>
      <c r="H363" s="8"/>
      <c r="I363" s="10"/>
      <c r="J363" s="12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8"/>
      <c r="C364" s="8"/>
      <c r="D364" s="8"/>
      <c r="E364" s="8"/>
      <c r="F364" s="8"/>
      <c r="G364" s="8"/>
      <c r="H364" s="8"/>
      <c r="I364" s="10"/>
      <c r="J364" s="12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8"/>
      <c r="C365" s="8"/>
      <c r="D365" s="8"/>
      <c r="E365" s="8"/>
      <c r="F365" s="8"/>
      <c r="G365" s="8"/>
      <c r="H365" s="8"/>
      <c r="I365" s="10"/>
      <c r="J365" s="12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8"/>
      <c r="C366" s="8"/>
      <c r="D366" s="8"/>
      <c r="E366" s="8"/>
      <c r="F366" s="8"/>
      <c r="G366" s="8"/>
      <c r="H366" s="8"/>
      <c r="I366" s="10"/>
      <c r="J366" s="12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8"/>
      <c r="C367" s="8"/>
      <c r="D367" s="8"/>
      <c r="E367" s="8"/>
      <c r="F367" s="8"/>
      <c r="G367" s="8"/>
      <c r="H367" s="8"/>
      <c r="I367" s="10"/>
      <c r="J367" s="12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8"/>
      <c r="C368" s="8"/>
      <c r="D368" s="8"/>
      <c r="E368" s="8"/>
      <c r="F368" s="8"/>
      <c r="G368" s="8"/>
      <c r="H368" s="8"/>
      <c r="I368" s="10"/>
      <c r="J368" s="12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8"/>
      <c r="C369" s="8"/>
      <c r="D369" s="8"/>
      <c r="E369" s="8"/>
      <c r="F369" s="8"/>
      <c r="G369" s="8"/>
      <c r="H369" s="8"/>
      <c r="I369" s="10"/>
      <c r="J369" s="12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8"/>
      <c r="C370" s="8"/>
      <c r="D370" s="8"/>
      <c r="E370" s="8"/>
      <c r="F370" s="8"/>
      <c r="G370" s="8"/>
      <c r="H370" s="8"/>
      <c r="I370" s="10"/>
      <c r="J370" s="12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8"/>
      <c r="C371" s="8"/>
      <c r="D371" s="8"/>
      <c r="E371" s="8"/>
      <c r="F371" s="8"/>
      <c r="G371" s="8"/>
      <c r="H371" s="8"/>
      <c r="I371" s="10"/>
      <c r="J371" s="12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8"/>
      <c r="C372" s="8"/>
      <c r="D372" s="8"/>
      <c r="E372" s="8"/>
      <c r="F372" s="8"/>
      <c r="G372" s="8"/>
      <c r="H372" s="8"/>
      <c r="I372" s="10"/>
      <c r="J372" s="12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8"/>
      <c r="C373" s="8"/>
      <c r="D373" s="8"/>
      <c r="E373" s="8"/>
      <c r="F373" s="8"/>
      <c r="G373" s="8"/>
      <c r="H373" s="8"/>
      <c r="I373" s="10"/>
      <c r="J373" s="12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8"/>
      <c r="C374" s="8"/>
      <c r="D374" s="8"/>
      <c r="E374" s="8"/>
      <c r="F374" s="8"/>
      <c r="G374" s="8"/>
      <c r="H374" s="8"/>
      <c r="I374" s="10"/>
      <c r="J374" s="12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8"/>
      <c r="C375" s="8"/>
      <c r="D375" s="8"/>
      <c r="E375" s="8"/>
      <c r="F375" s="8"/>
      <c r="G375" s="8"/>
      <c r="H375" s="8"/>
      <c r="I375" s="10"/>
      <c r="J375" s="12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8"/>
      <c r="C376" s="8"/>
      <c r="D376" s="8"/>
      <c r="E376" s="8"/>
      <c r="F376" s="8"/>
      <c r="G376" s="8"/>
      <c r="H376" s="8"/>
      <c r="I376" s="10"/>
      <c r="J376" s="12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8"/>
      <c r="C377" s="8"/>
      <c r="D377" s="8"/>
      <c r="E377" s="8"/>
      <c r="F377" s="8"/>
      <c r="G377" s="8"/>
      <c r="H377" s="8"/>
      <c r="I377" s="10"/>
      <c r="J377" s="12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8"/>
      <c r="C378" s="8"/>
      <c r="D378" s="8"/>
      <c r="E378" s="8"/>
      <c r="F378" s="8"/>
      <c r="G378" s="8"/>
      <c r="H378" s="8"/>
      <c r="I378" s="10"/>
      <c r="J378" s="12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8"/>
      <c r="C379" s="8"/>
      <c r="D379" s="8"/>
      <c r="E379" s="8"/>
      <c r="F379" s="8"/>
      <c r="G379" s="8"/>
      <c r="H379" s="8"/>
      <c r="I379" s="10"/>
      <c r="J379" s="12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8"/>
      <c r="C380" s="8"/>
      <c r="D380" s="8"/>
      <c r="E380" s="8"/>
      <c r="F380" s="8"/>
      <c r="G380" s="8"/>
      <c r="H380" s="8"/>
      <c r="I380" s="10"/>
      <c r="J380" s="12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8"/>
      <c r="C381" s="8"/>
      <c r="D381" s="8"/>
      <c r="E381" s="8"/>
      <c r="F381" s="8"/>
      <c r="G381" s="8"/>
      <c r="H381" s="8"/>
      <c r="I381" s="10"/>
      <c r="J381" s="12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8"/>
      <c r="C382" s="8"/>
      <c r="D382" s="8"/>
      <c r="E382" s="8"/>
      <c r="F382" s="8"/>
      <c r="G382" s="8"/>
      <c r="H382" s="8"/>
      <c r="I382" s="10"/>
      <c r="J382" s="12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8"/>
      <c r="C383" s="8"/>
      <c r="D383" s="8"/>
      <c r="E383" s="8"/>
      <c r="F383" s="8"/>
      <c r="G383" s="8"/>
      <c r="H383" s="8"/>
      <c r="I383" s="10"/>
      <c r="J383" s="12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8"/>
      <c r="C384" s="8"/>
      <c r="D384" s="8"/>
      <c r="E384" s="8"/>
      <c r="F384" s="8"/>
      <c r="G384" s="8"/>
      <c r="H384" s="8"/>
      <c r="I384" s="10"/>
      <c r="J384" s="12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8"/>
      <c r="C385" s="8"/>
      <c r="D385" s="8"/>
      <c r="E385" s="8"/>
      <c r="F385" s="8"/>
      <c r="G385" s="8"/>
      <c r="H385" s="8"/>
      <c r="I385" s="10"/>
      <c r="J385" s="12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8"/>
      <c r="C386" s="8"/>
      <c r="D386" s="8"/>
      <c r="E386" s="8"/>
      <c r="F386" s="8"/>
      <c r="G386" s="8"/>
      <c r="H386" s="8"/>
      <c r="I386" s="10"/>
      <c r="J386" s="12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8"/>
      <c r="C387" s="8"/>
      <c r="D387" s="8"/>
      <c r="E387" s="8"/>
      <c r="F387" s="8"/>
      <c r="G387" s="8"/>
      <c r="H387" s="8"/>
      <c r="I387" s="10"/>
      <c r="J387" s="12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8"/>
      <c r="C388" s="8"/>
      <c r="D388" s="8"/>
      <c r="E388" s="8"/>
      <c r="F388" s="8"/>
      <c r="G388" s="8"/>
      <c r="H388" s="8"/>
      <c r="I388" s="10"/>
      <c r="J388" s="12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8"/>
      <c r="C389" s="8"/>
      <c r="D389" s="8"/>
      <c r="E389" s="8"/>
      <c r="F389" s="8"/>
      <c r="G389" s="8"/>
      <c r="H389" s="8"/>
      <c r="I389" s="10"/>
      <c r="J389" s="12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8"/>
      <c r="C390" s="8"/>
      <c r="D390" s="8"/>
      <c r="E390" s="8"/>
      <c r="F390" s="8"/>
      <c r="G390" s="8"/>
      <c r="H390" s="8"/>
      <c r="I390" s="10"/>
      <c r="J390" s="12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8"/>
      <c r="C391" s="8"/>
      <c r="D391" s="8"/>
      <c r="E391" s="8"/>
      <c r="F391" s="8"/>
      <c r="G391" s="8"/>
      <c r="H391" s="8"/>
      <c r="I391" s="10"/>
      <c r="J391" s="12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8"/>
      <c r="C392" s="8"/>
      <c r="D392" s="8"/>
      <c r="E392" s="8"/>
      <c r="F392" s="8"/>
      <c r="G392" s="8"/>
      <c r="H392" s="8"/>
      <c r="I392" s="10"/>
      <c r="J392" s="12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8"/>
      <c r="C393" s="8"/>
      <c r="D393" s="8"/>
      <c r="E393" s="8"/>
      <c r="F393" s="8"/>
      <c r="G393" s="8"/>
      <c r="H393" s="8"/>
      <c r="I393" s="10"/>
      <c r="J393" s="12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8"/>
      <c r="C394" s="8"/>
      <c r="D394" s="8"/>
      <c r="E394" s="8"/>
      <c r="F394" s="8"/>
      <c r="G394" s="8"/>
      <c r="H394" s="8"/>
      <c r="I394" s="10"/>
      <c r="J394" s="12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8"/>
      <c r="C395" s="8"/>
      <c r="D395" s="8"/>
      <c r="E395" s="8"/>
      <c r="F395" s="8"/>
      <c r="G395" s="8"/>
      <c r="H395" s="8"/>
      <c r="I395" s="10"/>
      <c r="J395" s="12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8"/>
      <c r="C396" s="8"/>
      <c r="D396" s="8"/>
      <c r="E396" s="8"/>
      <c r="F396" s="8"/>
      <c r="G396" s="8"/>
      <c r="H396" s="8"/>
      <c r="I396" s="10"/>
      <c r="J396" s="12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8"/>
      <c r="C397" s="8"/>
      <c r="D397" s="8"/>
      <c r="E397" s="8"/>
      <c r="F397" s="8"/>
      <c r="G397" s="8"/>
      <c r="H397" s="8"/>
      <c r="I397" s="10"/>
      <c r="J397" s="12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8"/>
      <c r="C398" s="8"/>
      <c r="D398" s="8"/>
      <c r="E398" s="8"/>
      <c r="F398" s="8"/>
      <c r="G398" s="8"/>
      <c r="H398" s="8"/>
      <c r="I398" s="10"/>
      <c r="J398" s="12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8"/>
      <c r="C399" s="8"/>
      <c r="D399" s="8"/>
      <c r="E399" s="8"/>
      <c r="F399" s="8"/>
      <c r="G399" s="8"/>
      <c r="H399" s="8"/>
      <c r="I399" s="10"/>
      <c r="J399" s="12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8"/>
      <c r="C400" s="8"/>
      <c r="D400" s="8"/>
      <c r="E400" s="8"/>
      <c r="F400" s="8"/>
      <c r="G400" s="8"/>
      <c r="H400" s="8"/>
      <c r="I400" s="10"/>
      <c r="J400" s="12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8"/>
      <c r="C401" s="8"/>
      <c r="D401" s="8"/>
      <c r="E401" s="8"/>
      <c r="F401" s="8"/>
      <c r="G401" s="8"/>
      <c r="H401" s="8"/>
      <c r="I401" s="10"/>
      <c r="J401" s="12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8"/>
      <c r="C402" s="8"/>
      <c r="D402" s="8"/>
      <c r="E402" s="8"/>
      <c r="F402" s="8"/>
      <c r="G402" s="8"/>
      <c r="H402" s="8"/>
      <c r="I402" s="10"/>
      <c r="J402" s="12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8"/>
      <c r="C403" s="8"/>
      <c r="D403" s="8"/>
      <c r="E403" s="8"/>
      <c r="F403" s="8"/>
      <c r="G403" s="8"/>
      <c r="H403" s="8"/>
      <c r="I403" s="10"/>
      <c r="J403" s="12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8"/>
      <c r="C404" s="8"/>
      <c r="D404" s="8"/>
      <c r="E404" s="8"/>
      <c r="F404" s="8"/>
      <c r="G404" s="8"/>
      <c r="H404" s="8"/>
      <c r="I404" s="10"/>
      <c r="J404" s="12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8"/>
      <c r="C405" s="8"/>
      <c r="D405" s="8"/>
      <c r="E405" s="8"/>
      <c r="F405" s="8"/>
      <c r="G405" s="8"/>
      <c r="H405" s="8"/>
      <c r="I405" s="10"/>
      <c r="J405" s="12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8"/>
      <c r="C406" s="8"/>
      <c r="D406" s="8"/>
      <c r="E406" s="8"/>
      <c r="F406" s="8"/>
      <c r="G406" s="8"/>
      <c r="H406" s="8"/>
      <c r="I406" s="10"/>
      <c r="J406" s="12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8"/>
      <c r="C407" s="8"/>
      <c r="D407" s="8"/>
      <c r="E407" s="8"/>
      <c r="F407" s="8"/>
      <c r="G407" s="8"/>
      <c r="H407" s="8"/>
      <c r="I407" s="10"/>
      <c r="J407" s="12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8"/>
      <c r="C408" s="8"/>
      <c r="D408" s="8"/>
      <c r="E408" s="8"/>
      <c r="F408" s="8"/>
      <c r="G408" s="8"/>
      <c r="H408" s="8"/>
      <c r="I408" s="10"/>
      <c r="J408" s="12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8"/>
      <c r="C409" s="8"/>
      <c r="D409" s="8"/>
      <c r="E409" s="8"/>
      <c r="F409" s="8"/>
      <c r="G409" s="8"/>
      <c r="H409" s="8"/>
      <c r="I409" s="10"/>
      <c r="J409" s="12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8"/>
      <c r="C410" s="8"/>
      <c r="D410" s="8"/>
      <c r="E410" s="8"/>
      <c r="F410" s="8"/>
      <c r="G410" s="8"/>
      <c r="H410" s="8"/>
      <c r="I410" s="10"/>
      <c r="J410" s="12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8"/>
      <c r="C411" s="8"/>
      <c r="D411" s="8"/>
      <c r="E411" s="8"/>
      <c r="F411" s="8"/>
      <c r="G411" s="8"/>
      <c r="H411" s="8"/>
      <c r="I411" s="10"/>
      <c r="J411" s="12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8"/>
      <c r="C412" s="8"/>
      <c r="D412" s="8"/>
      <c r="E412" s="8"/>
      <c r="F412" s="8"/>
      <c r="G412" s="8"/>
      <c r="H412" s="8"/>
      <c r="I412" s="10"/>
      <c r="J412" s="12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8"/>
      <c r="C413" s="8"/>
      <c r="D413" s="8"/>
      <c r="E413" s="8"/>
      <c r="F413" s="8"/>
      <c r="G413" s="8"/>
      <c r="H413" s="8"/>
      <c r="I413" s="10"/>
      <c r="J413" s="12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8"/>
      <c r="C414" s="8"/>
      <c r="D414" s="8"/>
      <c r="E414" s="8"/>
      <c r="F414" s="8"/>
      <c r="G414" s="8"/>
      <c r="H414" s="8"/>
      <c r="I414" s="10"/>
      <c r="J414" s="12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8"/>
      <c r="C415" s="8"/>
      <c r="D415" s="8"/>
      <c r="E415" s="8"/>
      <c r="F415" s="8"/>
      <c r="G415" s="8"/>
      <c r="H415" s="8"/>
      <c r="I415" s="10"/>
      <c r="J415" s="12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8"/>
      <c r="C416" s="8"/>
      <c r="D416" s="8"/>
      <c r="E416" s="8"/>
      <c r="F416" s="8"/>
      <c r="G416" s="8"/>
      <c r="H416" s="8"/>
      <c r="I416" s="10"/>
      <c r="J416" s="12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8"/>
      <c r="C417" s="8"/>
      <c r="D417" s="8"/>
      <c r="E417" s="8"/>
      <c r="F417" s="8"/>
      <c r="G417" s="8"/>
      <c r="H417" s="8"/>
      <c r="I417" s="10"/>
      <c r="J417" s="12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8"/>
      <c r="C418" s="8"/>
      <c r="D418" s="8"/>
      <c r="E418" s="8"/>
      <c r="F418" s="8"/>
      <c r="G418" s="8"/>
      <c r="H418" s="8"/>
      <c r="I418" s="10"/>
      <c r="J418" s="12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8"/>
      <c r="C419" s="8"/>
      <c r="D419" s="8"/>
      <c r="E419" s="8"/>
      <c r="F419" s="8"/>
      <c r="G419" s="8"/>
      <c r="H419" s="8"/>
      <c r="I419" s="10"/>
      <c r="J419" s="12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8"/>
      <c r="C420" s="8"/>
      <c r="D420" s="8"/>
      <c r="E420" s="8"/>
      <c r="F420" s="8"/>
      <c r="G420" s="8"/>
      <c r="H420" s="8"/>
      <c r="I420" s="10"/>
      <c r="J420" s="12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8"/>
      <c r="C421" s="8"/>
      <c r="D421" s="8"/>
      <c r="E421" s="8"/>
      <c r="F421" s="8"/>
      <c r="G421" s="8"/>
      <c r="H421" s="8"/>
      <c r="I421" s="10"/>
      <c r="J421" s="12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8"/>
      <c r="C422" s="8"/>
      <c r="D422" s="8"/>
      <c r="E422" s="8"/>
      <c r="F422" s="8"/>
      <c r="G422" s="8"/>
      <c r="H422" s="8"/>
      <c r="I422" s="10"/>
      <c r="J422" s="12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8"/>
      <c r="C423" s="8"/>
      <c r="D423" s="8"/>
      <c r="E423" s="8"/>
      <c r="F423" s="8"/>
      <c r="G423" s="8"/>
      <c r="H423" s="8"/>
      <c r="I423" s="10"/>
      <c r="J423" s="12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8"/>
      <c r="C424" s="8"/>
      <c r="D424" s="8"/>
      <c r="E424" s="8"/>
      <c r="F424" s="8"/>
      <c r="G424" s="8"/>
      <c r="H424" s="8"/>
      <c r="I424" s="10"/>
      <c r="J424" s="12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8"/>
      <c r="C425" s="8"/>
      <c r="D425" s="8"/>
      <c r="E425" s="8"/>
      <c r="F425" s="8"/>
      <c r="G425" s="8"/>
      <c r="H425" s="8"/>
      <c r="I425" s="10"/>
      <c r="J425" s="12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8"/>
      <c r="C426" s="8"/>
      <c r="D426" s="8"/>
      <c r="E426" s="8"/>
      <c r="F426" s="8"/>
      <c r="G426" s="8"/>
      <c r="H426" s="8"/>
      <c r="I426" s="10"/>
      <c r="J426" s="12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8"/>
      <c r="C427" s="8"/>
      <c r="D427" s="8"/>
      <c r="E427" s="8"/>
      <c r="F427" s="8"/>
      <c r="G427" s="8"/>
      <c r="H427" s="8"/>
      <c r="I427" s="10"/>
      <c r="J427" s="12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8"/>
      <c r="C428" s="8"/>
      <c r="D428" s="8"/>
      <c r="E428" s="8"/>
      <c r="F428" s="8"/>
      <c r="G428" s="8"/>
      <c r="H428" s="8"/>
      <c r="I428" s="10"/>
      <c r="J428" s="12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8"/>
      <c r="C429" s="8"/>
      <c r="D429" s="8"/>
      <c r="E429" s="8"/>
      <c r="F429" s="8"/>
      <c r="G429" s="8"/>
      <c r="H429" s="8"/>
      <c r="I429" s="10"/>
      <c r="J429" s="12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8"/>
      <c r="C430" s="8"/>
      <c r="D430" s="8"/>
      <c r="E430" s="8"/>
      <c r="F430" s="8"/>
      <c r="G430" s="8"/>
      <c r="H430" s="8"/>
      <c r="I430" s="10"/>
      <c r="J430" s="12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8"/>
      <c r="C431" s="8"/>
      <c r="D431" s="8"/>
      <c r="E431" s="8"/>
      <c r="F431" s="8"/>
      <c r="G431" s="8"/>
      <c r="H431" s="8"/>
      <c r="I431" s="10"/>
      <c r="J431" s="12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8"/>
      <c r="C432" s="8"/>
      <c r="D432" s="8"/>
      <c r="E432" s="8"/>
      <c r="F432" s="8"/>
      <c r="G432" s="8"/>
      <c r="H432" s="8"/>
      <c r="I432" s="10"/>
      <c r="J432" s="12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8"/>
      <c r="C433" s="8"/>
      <c r="D433" s="8"/>
      <c r="E433" s="8"/>
      <c r="F433" s="8"/>
      <c r="G433" s="8"/>
      <c r="H433" s="8"/>
      <c r="I433" s="10"/>
      <c r="J433" s="12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8"/>
      <c r="C434" s="8"/>
      <c r="D434" s="8"/>
      <c r="E434" s="8"/>
      <c r="F434" s="8"/>
      <c r="G434" s="8"/>
      <c r="H434" s="8"/>
      <c r="I434" s="10"/>
      <c r="J434" s="12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8"/>
      <c r="C435" s="8"/>
      <c r="D435" s="8"/>
      <c r="E435" s="8"/>
      <c r="F435" s="8"/>
      <c r="G435" s="8"/>
      <c r="H435" s="8"/>
      <c r="I435" s="10"/>
      <c r="J435" s="12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8"/>
      <c r="C436" s="8"/>
      <c r="D436" s="8"/>
      <c r="E436" s="8"/>
      <c r="F436" s="8"/>
      <c r="G436" s="8"/>
      <c r="H436" s="8"/>
      <c r="I436" s="10"/>
      <c r="J436" s="12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8"/>
      <c r="C437" s="8"/>
      <c r="D437" s="8"/>
      <c r="E437" s="8"/>
      <c r="F437" s="8"/>
      <c r="G437" s="8"/>
      <c r="H437" s="8"/>
      <c r="I437" s="10"/>
      <c r="J437" s="12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8"/>
      <c r="C438" s="8"/>
      <c r="D438" s="8"/>
      <c r="E438" s="8"/>
      <c r="F438" s="8"/>
      <c r="G438" s="8"/>
      <c r="H438" s="8"/>
      <c r="I438" s="10"/>
      <c r="J438" s="12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8"/>
      <c r="C439" s="8"/>
      <c r="D439" s="8"/>
      <c r="E439" s="8"/>
      <c r="F439" s="8"/>
      <c r="G439" s="8"/>
      <c r="H439" s="8"/>
      <c r="I439" s="10"/>
      <c r="J439" s="12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8"/>
      <c r="C440" s="8"/>
      <c r="D440" s="8"/>
      <c r="E440" s="8"/>
      <c r="F440" s="8"/>
      <c r="G440" s="8"/>
      <c r="H440" s="8"/>
      <c r="I440" s="10"/>
      <c r="J440" s="12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8"/>
      <c r="C441" s="8"/>
      <c r="D441" s="8"/>
      <c r="E441" s="8"/>
      <c r="F441" s="8"/>
      <c r="G441" s="8"/>
      <c r="H441" s="8"/>
      <c r="I441" s="10"/>
      <c r="J441" s="12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8"/>
      <c r="C442" s="8"/>
      <c r="D442" s="8"/>
      <c r="E442" s="8"/>
      <c r="F442" s="8"/>
      <c r="G442" s="8"/>
      <c r="H442" s="8"/>
      <c r="I442" s="10"/>
      <c r="J442" s="12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8"/>
      <c r="C443" s="8"/>
      <c r="D443" s="8"/>
      <c r="E443" s="8"/>
      <c r="F443" s="8"/>
      <c r="G443" s="8"/>
      <c r="H443" s="8"/>
      <c r="I443" s="10"/>
      <c r="J443" s="12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8"/>
      <c r="C444" s="8"/>
      <c r="D444" s="8"/>
      <c r="E444" s="8"/>
      <c r="F444" s="8"/>
      <c r="G444" s="8"/>
      <c r="H444" s="8"/>
      <c r="I444" s="10"/>
      <c r="J444" s="12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8"/>
      <c r="C445" s="8"/>
      <c r="D445" s="8"/>
      <c r="E445" s="8"/>
      <c r="F445" s="8"/>
      <c r="G445" s="8"/>
      <c r="H445" s="8"/>
      <c r="I445" s="10"/>
      <c r="J445" s="12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8"/>
      <c r="C446" s="8"/>
      <c r="D446" s="8"/>
      <c r="E446" s="8"/>
      <c r="F446" s="8"/>
      <c r="G446" s="8"/>
      <c r="H446" s="8"/>
      <c r="I446" s="10"/>
      <c r="J446" s="12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8"/>
      <c r="C447" s="8"/>
      <c r="D447" s="8"/>
      <c r="E447" s="8"/>
      <c r="F447" s="8"/>
      <c r="G447" s="8"/>
      <c r="H447" s="8"/>
      <c r="I447" s="10"/>
      <c r="J447" s="12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8"/>
      <c r="C448" s="8"/>
      <c r="D448" s="8"/>
      <c r="E448" s="8"/>
      <c r="F448" s="8"/>
      <c r="G448" s="8"/>
      <c r="H448" s="8"/>
      <c r="I448" s="10"/>
      <c r="J448" s="12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8"/>
      <c r="C449" s="8"/>
      <c r="D449" s="8"/>
      <c r="E449" s="8"/>
      <c r="F449" s="8"/>
      <c r="G449" s="8"/>
      <c r="H449" s="8"/>
      <c r="I449" s="10"/>
      <c r="J449" s="12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8"/>
      <c r="C450" s="8"/>
      <c r="D450" s="8"/>
      <c r="E450" s="8"/>
      <c r="F450" s="8"/>
      <c r="G450" s="8"/>
      <c r="H450" s="8"/>
      <c r="I450" s="10"/>
      <c r="J450" s="12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8"/>
      <c r="C451" s="8"/>
      <c r="D451" s="8"/>
      <c r="E451" s="8"/>
      <c r="F451" s="8"/>
      <c r="G451" s="8"/>
      <c r="H451" s="8"/>
      <c r="I451" s="10"/>
      <c r="J451" s="12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8"/>
      <c r="C452" s="8"/>
      <c r="D452" s="8"/>
      <c r="E452" s="8"/>
      <c r="F452" s="8"/>
      <c r="G452" s="8"/>
      <c r="H452" s="8"/>
      <c r="I452" s="10"/>
      <c r="J452" s="12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8"/>
      <c r="C453" s="8"/>
      <c r="D453" s="8"/>
      <c r="E453" s="8"/>
      <c r="F453" s="8"/>
      <c r="G453" s="8"/>
      <c r="H453" s="8"/>
      <c r="I453" s="10"/>
      <c r="J453" s="12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8"/>
      <c r="C454" s="8"/>
      <c r="D454" s="8"/>
      <c r="E454" s="8"/>
      <c r="F454" s="8"/>
      <c r="G454" s="8"/>
      <c r="H454" s="8"/>
      <c r="I454" s="10"/>
      <c r="J454" s="12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8"/>
      <c r="C455" s="8"/>
      <c r="D455" s="8"/>
      <c r="E455" s="8"/>
      <c r="F455" s="8"/>
      <c r="G455" s="8"/>
      <c r="H455" s="8"/>
      <c r="I455" s="10"/>
      <c r="J455" s="12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8"/>
      <c r="C456" s="8"/>
      <c r="D456" s="8"/>
      <c r="E456" s="8"/>
      <c r="F456" s="8"/>
      <c r="G456" s="8"/>
      <c r="H456" s="8"/>
      <c r="I456" s="10"/>
      <c r="J456" s="12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8"/>
      <c r="C457" s="8"/>
      <c r="D457" s="8"/>
      <c r="E457" s="8"/>
      <c r="F457" s="8"/>
      <c r="G457" s="8"/>
      <c r="H457" s="8"/>
      <c r="I457" s="10"/>
      <c r="J457" s="12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8"/>
      <c r="C458" s="8"/>
      <c r="D458" s="8"/>
      <c r="E458" s="8"/>
      <c r="F458" s="8"/>
      <c r="G458" s="8"/>
      <c r="H458" s="8"/>
      <c r="I458" s="10"/>
      <c r="J458" s="12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8"/>
      <c r="C459" s="8"/>
      <c r="D459" s="8"/>
      <c r="E459" s="8"/>
      <c r="F459" s="8"/>
      <c r="G459" s="8"/>
      <c r="H459" s="8"/>
      <c r="I459" s="10"/>
      <c r="J459" s="12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8"/>
      <c r="C460" s="8"/>
      <c r="D460" s="8"/>
      <c r="E460" s="8"/>
      <c r="F460" s="8"/>
      <c r="G460" s="8"/>
      <c r="H460" s="8"/>
      <c r="I460" s="10"/>
      <c r="J460" s="12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8"/>
      <c r="C461" s="8"/>
      <c r="D461" s="8"/>
      <c r="E461" s="8"/>
      <c r="F461" s="8"/>
      <c r="G461" s="8"/>
      <c r="H461" s="8"/>
      <c r="I461" s="10"/>
      <c r="J461" s="12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8"/>
      <c r="C462" s="8"/>
      <c r="D462" s="8"/>
      <c r="E462" s="8"/>
      <c r="F462" s="8"/>
      <c r="G462" s="8"/>
      <c r="H462" s="8"/>
      <c r="I462" s="10"/>
      <c r="J462" s="12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8"/>
      <c r="C463" s="8"/>
      <c r="D463" s="8"/>
      <c r="E463" s="8"/>
      <c r="F463" s="8"/>
      <c r="G463" s="8"/>
      <c r="H463" s="8"/>
      <c r="I463" s="10"/>
      <c r="J463" s="12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8"/>
      <c r="C464" s="8"/>
      <c r="D464" s="8"/>
      <c r="E464" s="8"/>
      <c r="F464" s="8"/>
      <c r="G464" s="8"/>
      <c r="H464" s="8"/>
      <c r="I464" s="10"/>
      <c r="J464" s="12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8"/>
      <c r="C465" s="8"/>
      <c r="D465" s="8"/>
      <c r="E465" s="8"/>
      <c r="F465" s="8"/>
      <c r="G465" s="8"/>
      <c r="H465" s="8"/>
      <c r="I465" s="10"/>
      <c r="J465" s="12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8"/>
      <c r="C466" s="8"/>
      <c r="D466" s="8"/>
      <c r="E466" s="8"/>
      <c r="F466" s="8"/>
      <c r="G466" s="8"/>
      <c r="H466" s="8"/>
      <c r="I466" s="10"/>
      <c r="J466" s="12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8"/>
      <c r="C467" s="8"/>
      <c r="D467" s="8"/>
      <c r="E467" s="8"/>
      <c r="F467" s="8"/>
      <c r="G467" s="8"/>
      <c r="H467" s="8"/>
      <c r="I467" s="10"/>
      <c r="J467" s="12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8"/>
      <c r="C468" s="8"/>
      <c r="D468" s="8"/>
      <c r="E468" s="8"/>
      <c r="F468" s="8"/>
      <c r="G468" s="8"/>
      <c r="H468" s="8"/>
      <c r="I468" s="10"/>
      <c r="J468" s="12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8"/>
      <c r="C469" s="8"/>
      <c r="D469" s="8"/>
      <c r="E469" s="8"/>
      <c r="F469" s="8"/>
      <c r="G469" s="8"/>
      <c r="H469" s="8"/>
      <c r="I469" s="10"/>
      <c r="J469" s="12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8"/>
      <c r="C470" s="8"/>
      <c r="D470" s="8"/>
      <c r="E470" s="8"/>
      <c r="F470" s="8"/>
      <c r="G470" s="8"/>
      <c r="H470" s="8"/>
      <c r="I470" s="10"/>
      <c r="J470" s="12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8"/>
      <c r="C471" s="8"/>
      <c r="D471" s="8"/>
      <c r="E471" s="8"/>
      <c r="F471" s="8"/>
      <c r="G471" s="8"/>
      <c r="H471" s="8"/>
      <c r="I471" s="10"/>
      <c r="J471" s="12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8"/>
      <c r="C472" s="8"/>
      <c r="D472" s="8"/>
      <c r="E472" s="8"/>
      <c r="F472" s="8"/>
      <c r="G472" s="8"/>
      <c r="H472" s="8"/>
      <c r="I472" s="10"/>
      <c r="J472" s="12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8"/>
      <c r="C473" s="8"/>
      <c r="D473" s="8"/>
      <c r="E473" s="8"/>
      <c r="F473" s="8"/>
      <c r="G473" s="8"/>
      <c r="H473" s="8"/>
      <c r="I473" s="10"/>
      <c r="J473" s="12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8"/>
      <c r="C474" s="8"/>
      <c r="D474" s="8"/>
      <c r="E474" s="8"/>
      <c r="F474" s="8"/>
      <c r="G474" s="8"/>
      <c r="H474" s="8"/>
      <c r="I474" s="10"/>
      <c r="J474" s="12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8"/>
      <c r="C475" s="8"/>
      <c r="D475" s="8"/>
      <c r="E475" s="8"/>
      <c r="F475" s="8"/>
      <c r="G475" s="8"/>
      <c r="H475" s="8"/>
      <c r="I475" s="10"/>
      <c r="J475" s="12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8"/>
      <c r="C476" s="8"/>
      <c r="D476" s="8"/>
      <c r="E476" s="8"/>
      <c r="F476" s="8"/>
      <c r="G476" s="8"/>
      <c r="H476" s="8"/>
      <c r="I476" s="10"/>
      <c r="J476" s="12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8"/>
      <c r="C477" s="8"/>
      <c r="D477" s="8"/>
      <c r="E477" s="8"/>
      <c r="F477" s="8"/>
      <c r="G477" s="8"/>
      <c r="H477" s="8"/>
      <c r="I477" s="10"/>
      <c r="J477" s="12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8"/>
      <c r="C478" s="8"/>
      <c r="D478" s="8"/>
      <c r="E478" s="8"/>
      <c r="F478" s="8"/>
      <c r="G478" s="8"/>
      <c r="H478" s="8"/>
      <c r="I478" s="10"/>
      <c r="J478" s="12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8"/>
      <c r="C479" s="8"/>
      <c r="D479" s="8"/>
      <c r="E479" s="8"/>
      <c r="F479" s="8"/>
      <c r="G479" s="8"/>
      <c r="H479" s="8"/>
      <c r="I479" s="10"/>
      <c r="J479" s="12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8"/>
      <c r="C480" s="8"/>
      <c r="D480" s="8"/>
      <c r="E480" s="8"/>
      <c r="F480" s="8"/>
      <c r="G480" s="8"/>
      <c r="H480" s="8"/>
      <c r="I480" s="10"/>
      <c r="J480" s="12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8"/>
      <c r="C481" s="8"/>
      <c r="D481" s="8"/>
      <c r="E481" s="8"/>
      <c r="F481" s="8"/>
      <c r="G481" s="8"/>
      <c r="H481" s="8"/>
      <c r="I481" s="10"/>
      <c r="J481" s="12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8"/>
      <c r="C482" s="8"/>
      <c r="D482" s="8"/>
      <c r="E482" s="8"/>
      <c r="F482" s="8"/>
      <c r="G482" s="8"/>
      <c r="H482" s="8"/>
      <c r="I482" s="10"/>
      <c r="J482" s="12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8"/>
      <c r="C483" s="8"/>
      <c r="D483" s="8"/>
      <c r="E483" s="8"/>
      <c r="F483" s="8"/>
      <c r="G483" s="8"/>
      <c r="H483" s="8"/>
      <c r="I483" s="10"/>
      <c r="J483" s="12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8"/>
      <c r="C484" s="8"/>
      <c r="D484" s="8"/>
      <c r="E484" s="8"/>
      <c r="F484" s="8"/>
      <c r="G484" s="8"/>
      <c r="H484" s="8"/>
      <c r="I484" s="10"/>
      <c r="J484" s="12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8"/>
      <c r="C485" s="8"/>
      <c r="D485" s="8"/>
      <c r="E485" s="8"/>
      <c r="F485" s="8"/>
      <c r="G485" s="8"/>
      <c r="H485" s="8"/>
      <c r="I485" s="10"/>
      <c r="J485" s="12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8"/>
      <c r="C486" s="8"/>
      <c r="D486" s="8"/>
      <c r="E486" s="8"/>
      <c r="F486" s="8"/>
      <c r="G486" s="8"/>
      <c r="H486" s="8"/>
      <c r="I486" s="10"/>
      <c r="J486" s="12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8"/>
      <c r="C487" s="8"/>
      <c r="D487" s="8"/>
      <c r="E487" s="8"/>
      <c r="F487" s="8"/>
      <c r="G487" s="8"/>
      <c r="H487" s="8"/>
      <c r="I487" s="10"/>
      <c r="J487" s="12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8"/>
      <c r="C488" s="8"/>
      <c r="D488" s="8"/>
      <c r="E488" s="8"/>
      <c r="F488" s="8"/>
      <c r="G488" s="8"/>
      <c r="H488" s="8"/>
      <c r="I488" s="10"/>
      <c r="J488" s="12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8"/>
      <c r="C489" s="8"/>
      <c r="D489" s="8"/>
      <c r="E489" s="8"/>
      <c r="F489" s="8"/>
      <c r="G489" s="8"/>
      <c r="H489" s="8"/>
      <c r="I489" s="10"/>
      <c r="J489" s="12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8"/>
      <c r="C490" s="8"/>
      <c r="D490" s="8"/>
      <c r="E490" s="8"/>
      <c r="F490" s="8"/>
      <c r="G490" s="8"/>
      <c r="H490" s="8"/>
      <c r="I490" s="10"/>
      <c r="J490" s="12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8"/>
      <c r="C491" s="8"/>
      <c r="D491" s="8"/>
      <c r="E491" s="8"/>
      <c r="F491" s="8"/>
      <c r="G491" s="8"/>
      <c r="H491" s="8"/>
      <c r="I491" s="10"/>
      <c r="J491" s="12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8"/>
      <c r="C492" s="8"/>
      <c r="D492" s="8"/>
      <c r="E492" s="8"/>
      <c r="F492" s="8"/>
      <c r="G492" s="8"/>
      <c r="H492" s="8"/>
      <c r="I492" s="10"/>
      <c r="J492" s="12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8"/>
      <c r="C493" s="8"/>
      <c r="D493" s="8"/>
      <c r="E493" s="8"/>
      <c r="F493" s="8"/>
      <c r="G493" s="8"/>
      <c r="H493" s="8"/>
      <c r="I493" s="10"/>
      <c r="J493" s="12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8"/>
      <c r="C494" s="8"/>
      <c r="D494" s="8"/>
      <c r="E494" s="8"/>
      <c r="F494" s="8"/>
      <c r="G494" s="8"/>
      <c r="H494" s="8"/>
      <c r="I494" s="10"/>
      <c r="J494" s="12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8"/>
      <c r="C495" s="8"/>
      <c r="D495" s="8"/>
      <c r="E495" s="8"/>
      <c r="F495" s="8"/>
      <c r="G495" s="8"/>
      <c r="H495" s="8"/>
      <c r="I495" s="10"/>
      <c r="J495" s="12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8"/>
      <c r="C496" s="8"/>
      <c r="D496" s="8"/>
      <c r="E496" s="8"/>
      <c r="F496" s="8"/>
      <c r="G496" s="8"/>
      <c r="H496" s="8"/>
      <c r="I496" s="10"/>
      <c r="J496" s="12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8"/>
      <c r="C497" s="8"/>
      <c r="D497" s="8"/>
      <c r="E497" s="8"/>
      <c r="F497" s="8"/>
      <c r="G497" s="8"/>
      <c r="H497" s="8"/>
      <c r="I497" s="10"/>
      <c r="J497" s="12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8"/>
      <c r="C498" s="8"/>
      <c r="D498" s="8"/>
      <c r="E498" s="8"/>
      <c r="F498" s="8"/>
      <c r="G498" s="8"/>
      <c r="H498" s="8"/>
      <c r="I498" s="10"/>
      <c r="J498" s="12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8"/>
      <c r="C499" s="8"/>
      <c r="D499" s="8"/>
      <c r="E499" s="8"/>
      <c r="F499" s="8"/>
      <c r="G499" s="8"/>
      <c r="H499" s="8"/>
      <c r="I499" s="10"/>
      <c r="J499" s="12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8"/>
      <c r="C500" s="8"/>
      <c r="D500" s="8"/>
      <c r="E500" s="8"/>
      <c r="F500" s="8"/>
      <c r="G500" s="8"/>
      <c r="H500" s="8"/>
      <c r="I500" s="10"/>
      <c r="J500" s="12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8"/>
      <c r="C501" s="8"/>
      <c r="D501" s="8"/>
      <c r="E501" s="8"/>
      <c r="F501" s="8"/>
      <c r="G501" s="8"/>
      <c r="H501" s="8"/>
      <c r="I501" s="10"/>
      <c r="J501" s="12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8"/>
      <c r="C502" s="8"/>
      <c r="D502" s="8"/>
      <c r="E502" s="8"/>
      <c r="F502" s="8"/>
      <c r="G502" s="8"/>
      <c r="H502" s="8"/>
      <c r="I502" s="10"/>
      <c r="J502" s="12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8"/>
      <c r="C503" s="8"/>
      <c r="D503" s="8"/>
      <c r="E503" s="8"/>
      <c r="F503" s="8"/>
      <c r="G503" s="8"/>
      <c r="H503" s="8"/>
      <c r="I503" s="10"/>
      <c r="J503" s="12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8"/>
      <c r="C504" s="8"/>
      <c r="D504" s="8"/>
      <c r="E504" s="8"/>
      <c r="F504" s="8"/>
      <c r="G504" s="8"/>
      <c r="H504" s="8"/>
      <c r="I504" s="10"/>
      <c r="J504" s="12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8"/>
      <c r="C505" s="8"/>
      <c r="D505" s="8"/>
      <c r="E505" s="8"/>
      <c r="F505" s="8"/>
      <c r="G505" s="8"/>
      <c r="H505" s="8"/>
      <c r="I505" s="10"/>
      <c r="J505" s="12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8"/>
      <c r="C506" s="8"/>
      <c r="D506" s="8"/>
      <c r="E506" s="8"/>
      <c r="F506" s="8"/>
      <c r="G506" s="8"/>
      <c r="H506" s="8"/>
      <c r="I506" s="10"/>
      <c r="J506" s="12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8"/>
      <c r="C507" s="8"/>
      <c r="D507" s="8"/>
      <c r="E507" s="8"/>
      <c r="F507" s="8"/>
      <c r="G507" s="8"/>
      <c r="H507" s="8"/>
      <c r="I507" s="10"/>
      <c r="J507" s="12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8"/>
      <c r="C508" s="8"/>
      <c r="D508" s="8"/>
      <c r="E508" s="8"/>
      <c r="F508" s="8"/>
      <c r="G508" s="8"/>
      <c r="H508" s="8"/>
      <c r="I508" s="10"/>
      <c r="J508" s="12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8"/>
      <c r="C509" s="8"/>
      <c r="D509" s="8"/>
      <c r="E509" s="8"/>
      <c r="F509" s="8"/>
      <c r="G509" s="8"/>
      <c r="H509" s="8"/>
      <c r="I509" s="10"/>
      <c r="J509" s="12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8"/>
      <c r="C510" s="8"/>
      <c r="D510" s="8"/>
      <c r="E510" s="8"/>
      <c r="F510" s="8"/>
      <c r="G510" s="8"/>
      <c r="H510" s="8"/>
      <c r="I510" s="10"/>
      <c r="J510" s="12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8"/>
      <c r="C511" s="8"/>
      <c r="D511" s="8"/>
      <c r="E511" s="8"/>
      <c r="F511" s="8"/>
      <c r="G511" s="8"/>
      <c r="H511" s="8"/>
      <c r="I511" s="10"/>
      <c r="J511" s="12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8"/>
      <c r="C512" s="8"/>
      <c r="D512" s="8"/>
      <c r="E512" s="8"/>
      <c r="F512" s="8"/>
      <c r="G512" s="8"/>
      <c r="H512" s="8"/>
      <c r="I512" s="10"/>
      <c r="J512" s="12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8"/>
      <c r="C513" s="8"/>
      <c r="D513" s="8"/>
      <c r="E513" s="8"/>
      <c r="F513" s="8"/>
      <c r="G513" s="8"/>
      <c r="H513" s="8"/>
      <c r="I513" s="10"/>
      <c r="J513" s="12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8"/>
      <c r="C514" s="8"/>
      <c r="D514" s="8"/>
      <c r="E514" s="8"/>
      <c r="F514" s="8"/>
      <c r="G514" s="8"/>
      <c r="H514" s="8"/>
      <c r="I514" s="10"/>
      <c r="J514" s="12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8"/>
      <c r="C515" s="8"/>
      <c r="D515" s="8"/>
      <c r="E515" s="8"/>
      <c r="F515" s="8"/>
      <c r="G515" s="8"/>
      <c r="H515" s="8"/>
      <c r="I515" s="10"/>
      <c r="J515" s="12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8"/>
      <c r="C516" s="8"/>
      <c r="D516" s="8"/>
      <c r="E516" s="8"/>
      <c r="F516" s="8"/>
      <c r="G516" s="8"/>
      <c r="H516" s="8"/>
      <c r="I516" s="10"/>
      <c r="J516" s="12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8"/>
      <c r="C517" s="8"/>
      <c r="D517" s="8"/>
      <c r="E517" s="8"/>
      <c r="F517" s="8"/>
      <c r="G517" s="8"/>
      <c r="H517" s="8"/>
      <c r="I517" s="10"/>
      <c r="J517" s="12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8"/>
      <c r="C518" s="8"/>
      <c r="D518" s="8"/>
      <c r="E518" s="8"/>
      <c r="F518" s="8"/>
      <c r="G518" s="8"/>
      <c r="H518" s="8"/>
      <c r="I518" s="10"/>
      <c r="J518" s="12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8"/>
      <c r="C519" s="8"/>
      <c r="D519" s="8"/>
      <c r="E519" s="8"/>
      <c r="F519" s="8"/>
      <c r="G519" s="8"/>
      <c r="H519" s="8"/>
      <c r="I519" s="10"/>
      <c r="J519" s="12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8"/>
      <c r="C520" s="8"/>
      <c r="D520" s="8"/>
      <c r="E520" s="8"/>
      <c r="F520" s="8"/>
      <c r="G520" s="8"/>
      <c r="H520" s="8"/>
      <c r="I520" s="10"/>
      <c r="J520" s="12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8"/>
      <c r="C521" s="8"/>
      <c r="D521" s="8"/>
      <c r="E521" s="8"/>
      <c r="F521" s="8"/>
      <c r="G521" s="8"/>
      <c r="H521" s="8"/>
      <c r="I521" s="10"/>
      <c r="J521" s="12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8"/>
      <c r="C522" s="8"/>
      <c r="D522" s="8"/>
      <c r="E522" s="8"/>
      <c r="F522" s="8"/>
      <c r="G522" s="8"/>
      <c r="H522" s="8"/>
      <c r="I522" s="10"/>
      <c r="J522" s="12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8"/>
      <c r="C523" s="8"/>
      <c r="D523" s="8"/>
      <c r="E523" s="8"/>
      <c r="F523" s="8"/>
      <c r="G523" s="8"/>
      <c r="H523" s="8"/>
      <c r="I523" s="10"/>
      <c r="J523" s="12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8"/>
      <c r="C524" s="8"/>
      <c r="D524" s="8"/>
      <c r="E524" s="8"/>
      <c r="F524" s="8"/>
      <c r="G524" s="8"/>
      <c r="H524" s="8"/>
      <c r="I524" s="10"/>
      <c r="J524" s="12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8"/>
      <c r="C525" s="8"/>
      <c r="D525" s="8"/>
      <c r="E525" s="8"/>
      <c r="F525" s="8"/>
      <c r="G525" s="8"/>
      <c r="H525" s="8"/>
      <c r="I525" s="10"/>
      <c r="J525" s="12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8"/>
      <c r="C526" s="8"/>
      <c r="D526" s="8"/>
      <c r="E526" s="8"/>
      <c r="F526" s="8"/>
      <c r="G526" s="8"/>
      <c r="H526" s="8"/>
      <c r="I526" s="10"/>
      <c r="J526" s="12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8"/>
      <c r="C527" s="8"/>
      <c r="D527" s="8"/>
      <c r="E527" s="8"/>
      <c r="F527" s="8"/>
      <c r="G527" s="8"/>
      <c r="H527" s="8"/>
      <c r="I527" s="10"/>
      <c r="J527" s="12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8"/>
      <c r="C528" s="8"/>
      <c r="D528" s="8"/>
      <c r="E528" s="8"/>
      <c r="F528" s="8"/>
      <c r="G528" s="8"/>
      <c r="H528" s="8"/>
      <c r="I528" s="10"/>
      <c r="J528" s="12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8"/>
      <c r="C529" s="8"/>
      <c r="D529" s="8"/>
      <c r="E529" s="8"/>
      <c r="F529" s="8"/>
      <c r="G529" s="8"/>
      <c r="H529" s="8"/>
      <c r="I529" s="10"/>
      <c r="J529" s="12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8"/>
      <c r="C530" s="8"/>
      <c r="D530" s="8"/>
      <c r="E530" s="8"/>
      <c r="F530" s="8"/>
      <c r="G530" s="8"/>
      <c r="H530" s="8"/>
      <c r="I530" s="10"/>
      <c r="J530" s="12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8"/>
      <c r="C531" s="8"/>
      <c r="D531" s="8"/>
      <c r="E531" s="8"/>
      <c r="F531" s="8"/>
      <c r="G531" s="8"/>
      <c r="H531" s="8"/>
      <c r="I531" s="10"/>
      <c r="J531" s="12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8"/>
      <c r="C532" s="8"/>
      <c r="D532" s="8"/>
      <c r="E532" s="8"/>
      <c r="F532" s="8"/>
      <c r="G532" s="8"/>
      <c r="H532" s="8"/>
      <c r="I532" s="10"/>
      <c r="J532" s="12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8"/>
      <c r="C533" s="8"/>
      <c r="D533" s="8"/>
      <c r="E533" s="8"/>
      <c r="F533" s="8"/>
      <c r="G533" s="8"/>
      <c r="H533" s="8"/>
      <c r="I533" s="10"/>
      <c r="J533" s="12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8"/>
      <c r="C534" s="8"/>
      <c r="D534" s="8"/>
      <c r="E534" s="8"/>
      <c r="F534" s="8"/>
      <c r="G534" s="8"/>
      <c r="H534" s="8"/>
      <c r="I534" s="10"/>
      <c r="J534" s="12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8"/>
      <c r="C535" s="8"/>
      <c r="D535" s="8"/>
      <c r="E535" s="8"/>
      <c r="F535" s="8"/>
      <c r="G535" s="8"/>
      <c r="H535" s="8"/>
      <c r="I535" s="10"/>
      <c r="J535" s="12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8"/>
      <c r="C536" s="8"/>
      <c r="D536" s="8"/>
      <c r="E536" s="8"/>
      <c r="F536" s="8"/>
      <c r="G536" s="8"/>
      <c r="H536" s="8"/>
      <c r="I536" s="10"/>
      <c r="J536" s="12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8"/>
      <c r="C537" s="8"/>
      <c r="D537" s="8"/>
      <c r="E537" s="8"/>
      <c r="F537" s="8"/>
      <c r="G537" s="8"/>
      <c r="H537" s="8"/>
      <c r="I537" s="10"/>
      <c r="J537" s="12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8"/>
      <c r="C538" s="8"/>
      <c r="D538" s="8"/>
      <c r="E538" s="8"/>
      <c r="F538" s="8"/>
      <c r="G538" s="8"/>
      <c r="H538" s="8"/>
      <c r="I538" s="10"/>
      <c r="J538" s="12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8"/>
      <c r="C539" s="8"/>
      <c r="D539" s="8"/>
      <c r="E539" s="8"/>
      <c r="F539" s="8"/>
      <c r="G539" s="8"/>
      <c r="H539" s="8"/>
      <c r="I539" s="10"/>
      <c r="J539" s="12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8"/>
      <c r="C540" s="8"/>
      <c r="D540" s="8"/>
      <c r="E540" s="8"/>
      <c r="F540" s="8"/>
      <c r="G540" s="8"/>
      <c r="H540" s="8"/>
      <c r="I540" s="10"/>
      <c r="J540" s="12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8"/>
      <c r="C541" s="8"/>
      <c r="D541" s="8"/>
      <c r="E541" s="8"/>
      <c r="F541" s="8"/>
      <c r="G541" s="8"/>
      <c r="H541" s="8"/>
      <c r="I541" s="10"/>
      <c r="J541" s="12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8"/>
      <c r="C542" s="8"/>
      <c r="D542" s="8"/>
      <c r="E542" s="8"/>
      <c r="F542" s="8"/>
      <c r="G542" s="8"/>
      <c r="H542" s="8"/>
      <c r="I542" s="10"/>
      <c r="J542" s="12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8"/>
      <c r="C543" s="8"/>
      <c r="D543" s="8"/>
      <c r="E543" s="8"/>
      <c r="F543" s="8"/>
      <c r="G543" s="8"/>
      <c r="H543" s="8"/>
      <c r="I543" s="10"/>
      <c r="J543" s="12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8"/>
      <c r="C544" s="8"/>
      <c r="D544" s="8"/>
      <c r="E544" s="8"/>
      <c r="F544" s="8"/>
      <c r="G544" s="8"/>
      <c r="H544" s="8"/>
      <c r="I544" s="10"/>
      <c r="J544" s="12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8"/>
      <c r="C545" s="8"/>
      <c r="D545" s="8"/>
      <c r="E545" s="8"/>
      <c r="F545" s="8"/>
      <c r="G545" s="8"/>
      <c r="H545" s="8"/>
      <c r="I545" s="10"/>
      <c r="J545" s="12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8"/>
      <c r="C546" s="8"/>
      <c r="D546" s="8"/>
      <c r="E546" s="8"/>
      <c r="F546" s="8"/>
      <c r="G546" s="8"/>
      <c r="H546" s="8"/>
      <c r="I546" s="10"/>
      <c r="J546" s="12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8"/>
      <c r="C547" s="8"/>
      <c r="D547" s="8"/>
      <c r="E547" s="8"/>
      <c r="F547" s="8"/>
      <c r="G547" s="8"/>
      <c r="H547" s="8"/>
      <c r="I547" s="10"/>
      <c r="J547" s="12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8"/>
      <c r="C548" s="8"/>
      <c r="D548" s="8"/>
      <c r="E548" s="8"/>
      <c r="F548" s="8"/>
      <c r="G548" s="8"/>
      <c r="H548" s="8"/>
      <c r="I548" s="10"/>
      <c r="J548" s="12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8"/>
      <c r="C549" s="8"/>
      <c r="D549" s="8"/>
      <c r="E549" s="8"/>
      <c r="F549" s="8"/>
      <c r="G549" s="8"/>
      <c r="H549" s="8"/>
      <c r="I549" s="10"/>
      <c r="J549" s="12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8"/>
      <c r="C550" s="8"/>
      <c r="D550" s="8"/>
      <c r="E550" s="8"/>
      <c r="F550" s="8"/>
      <c r="G550" s="8"/>
      <c r="H550" s="8"/>
      <c r="I550" s="10"/>
      <c r="J550" s="12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8"/>
      <c r="C551" s="8"/>
      <c r="D551" s="8"/>
      <c r="E551" s="8"/>
      <c r="F551" s="8"/>
      <c r="G551" s="8"/>
      <c r="H551" s="8"/>
      <c r="I551" s="10"/>
      <c r="J551" s="12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8"/>
      <c r="C552" s="8"/>
      <c r="D552" s="8"/>
      <c r="E552" s="8"/>
      <c r="F552" s="8"/>
      <c r="G552" s="8"/>
      <c r="H552" s="8"/>
      <c r="I552" s="10"/>
      <c r="J552" s="12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8"/>
      <c r="C553" s="8"/>
      <c r="D553" s="8"/>
      <c r="E553" s="8"/>
      <c r="F553" s="8"/>
      <c r="G553" s="8"/>
      <c r="H553" s="8"/>
      <c r="I553" s="10"/>
      <c r="J553" s="12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8"/>
      <c r="C554" s="8"/>
      <c r="D554" s="8"/>
      <c r="E554" s="8"/>
      <c r="F554" s="8"/>
      <c r="G554" s="8"/>
      <c r="H554" s="8"/>
      <c r="I554" s="10"/>
      <c r="J554" s="12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8"/>
      <c r="C555" s="8"/>
      <c r="D555" s="8"/>
      <c r="E555" s="8"/>
      <c r="F555" s="8"/>
      <c r="G555" s="8"/>
      <c r="H555" s="8"/>
      <c r="I555" s="10"/>
      <c r="J555" s="12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8"/>
      <c r="C556" s="8"/>
      <c r="D556" s="8"/>
      <c r="E556" s="8"/>
      <c r="F556" s="8"/>
      <c r="G556" s="8"/>
      <c r="H556" s="8"/>
      <c r="I556" s="10"/>
      <c r="J556" s="12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8"/>
      <c r="C557" s="8"/>
      <c r="D557" s="8"/>
      <c r="E557" s="8"/>
      <c r="F557" s="8"/>
      <c r="G557" s="8"/>
      <c r="H557" s="8"/>
      <c r="I557" s="10"/>
      <c r="J557" s="12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8"/>
      <c r="C558" s="8"/>
      <c r="D558" s="8"/>
      <c r="E558" s="8"/>
      <c r="F558" s="8"/>
      <c r="G558" s="8"/>
      <c r="H558" s="8"/>
      <c r="I558" s="10"/>
      <c r="J558" s="12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8"/>
      <c r="C559" s="8"/>
      <c r="D559" s="8"/>
      <c r="E559" s="8"/>
      <c r="F559" s="8"/>
      <c r="G559" s="8"/>
      <c r="H559" s="8"/>
      <c r="I559" s="10"/>
      <c r="J559" s="12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8"/>
      <c r="C560" s="8"/>
      <c r="D560" s="8"/>
      <c r="E560" s="8"/>
      <c r="F560" s="8"/>
      <c r="G560" s="8"/>
      <c r="H560" s="8"/>
      <c r="I560" s="10"/>
      <c r="J560" s="12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8"/>
      <c r="C561" s="8"/>
      <c r="D561" s="8"/>
      <c r="E561" s="8"/>
      <c r="F561" s="8"/>
      <c r="G561" s="8"/>
      <c r="H561" s="8"/>
      <c r="I561" s="10"/>
      <c r="J561" s="12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8"/>
      <c r="C562" s="8"/>
      <c r="D562" s="8"/>
      <c r="E562" s="8"/>
      <c r="F562" s="8"/>
      <c r="G562" s="8"/>
      <c r="H562" s="8"/>
      <c r="I562" s="10"/>
      <c r="J562" s="12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8"/>
      <c r="C563" s="8"/>
      <c r="D563" s="8"/>
      <c r="E563" s="8"/>
      <c r="F563" s="8"/>
      <c r="G563" s="8"/>
      <c r="H563" s="8"/>
      <c r="I563" s="10"/>
      <c r="J563" s="12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8"/>
      <c r="C564" s="8"/>
      <c r="D564" s="8"/>
      <c r="E564" s="8"/>
      <c r="F564" s="8"/>
      <c r="G564" s="8"/>
      <c r="H564" s="8"/>
      <c r="I564" s="10"/>
      <c r="J564" s="12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8"/>
      <c r="C565" s="8"/>
      <c r="D565" s="8"/>
      <c r="E565" s="8"/>
      <c r="F565" s="8"/>
      <c r="G565" s="8"/>
      <c r="H565" s="8"/>
      <c r="I565" s="10"/>
      <c r="J565" s="12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8"/>
      <c r="C566" s="8"/>
      <c r="D566" s="8"/>
      <c r="E566" s="8"/>
      <c r="F566" s="8"/>
      <c r="G566" s="8"/>
      <c r="H566" s="8"/>
      <c r="I566" s="10"/>
      <c r="J566" s="12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8"/>
      <c r="C567" s="8"/>
      <c r="D567" s="8"/>
      <c r="E567" s="8"/>
      <c r="F567" s="8"/>
      <c r="G567" s="8"/>
      <c r="H567" s="8"/>
      <c r="I567" s="10"/>
      <c r="J567" s="12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8"/>
      <c r="C568" s="8"/>
      <c r="D568" s="8"/>
      <c r="E568" s="8"/>
      <c r="F568" s="8"/>
      <c r="G568" s="8"/>
      <c r="H568" s="8"/>
      <c r="I568" s="10"/>
      <c r="J568" s="12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8"/>
      <c r="C569" s="8"/>
      <c r="D569" s="8"/>
      <c r="E569" s="8"/>
      <c r="F569" s="8"/>
      <c r="G569" s="8"/>
      <c r="H569" s="8"/>
      <c r="I569" s="10"/>
      <c r="J569" s="12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8"/>
      <c r="C570" s="8"/>
      <c r="D570" s="8"/>
      <c r="E570" s="8"/>
      <c r="F570" s="8"/>
      <c r="G570" s="8"/>
      <c r="H570" s="8"/>
      <c r="I570" s="10"/>
      <c r="J570" s="12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8"/>
      <c r="C571" s="8"/>
      <c r="D571" s="8"/>
      <c r="E571" s="8"/>
      <c r="F571" s="8"/>
      <c r="G571" s="8"/>
      <c r="H571" s="8"/>
      <c r="I571" s="10"/>
      <c r="J571" s="12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8"/>
      <c r="C572" s="8"/>
      <c r="D572" s="8"/>
      <c r="E572" s="8"/>
      <c r="F572" s="8"/>
      <c r="G572" s="8"/>
      <c r="H572" s="8"/>
      <c r="I572" s="10"/>
      <c r="J572" s="12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8"/>
      <c r="C573" s="8"/>
      <c r="D573" s="8"/>
      <c r="E573" s="8"/>
      <c r="F573" s="8"/>
      <c r="G573" s="8"/>
      <c r="H573" s="8"/>
      <c r="I573" s="10"/>
      <c r="J573" s="12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8"/>
      <c r="C574" s="8"/>
      <c r="D574" s="8"/>
      <c r="E574" s="8"/>
      <c r="F574" s="8"/>
      <c r="G574" s="8"/>
      <c r="H574" s="8"/>
      <c r="I574" s="10"/>
      <c r="J574" s="12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8"/>
      <c r="C575" s="8"/>
      <c r="D575" s="8"/>
      <c r="E575" s="8"/>
      <c r="F575" s="8"/>
      <c r="G575" s="8"/>
      <c r="H575" s="8"/>
      <c r="I575" s="10"/>
      <c r="J575" s="12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8"/>
      <c r="C576" s="8"/>
      <c r="D576" s="8"/>
      <c r="E576" s="8"/>
      <c r="F576" s="8"/>
      <c r="G576" s="8"/>
      <c r="H576" s="8"/>
      <c r="I576" s="10"/>
      <c r="J576" s="12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8"/>
      <c r="C577" s="8"/>
      <c r="D577" s="8"/>
      <c r="E577" s="8"/>
      <c r="F577" s="8"/>
      <c r="G577" s="8"/>
      <c r="H577" s="8"/>
      <c r="I577" s="10"/>
      <c r="J577" s="12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8"/>
      <c r="C578" s="8"/>
      <c r="D578" s="8"/>
      <c r="E578" s="8"/>
      <c r="F578" s="8"/>
      <c r="G578" s="8"/>
      <c r="H578" s="8"/>
      <c r="I578" s="10"/>
      <c r="J578" s="12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8"/>
      <c r="C579" s="8"/>
      <c r="D579" s="8"/>
      <c r="E579" s="8"/>
      <c r="F579" s="8"/>
      <c r="G579" s="8"/>
      <c r="H579" s="8"/>
      <c r="I579" s="10"/>
      <c r="J579" s="12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8"/>
      <c r="C580" s="8"/>
      <c r="D580" s="8"/>
      <c r="E580" s="8"/>
      <c r="F580" s="8"/>
      <c r="G580" s="8"/>
      <c r="H580" s="8"/>
      <c r="I580" s="10"/>
      <c r="J580" s="12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8"/>
      <c r="C581" s="8"/>
      <c r="D581" s="8"/>
      <c r="E581" s="8"/>
      <c r="F581" s="8"/>
      <c r="G581" s="8"/>
      <c r="H581" s="8"/>
      <c r="I581" s="10"/>
      <c r="J581" s="12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8"/>
      <c r="C582" s="8"/>
      <c r="D582" s="8"/>
      <c r="E582" s="8"/>
      <c r="F582" s="8"/>
      <c r="G582" s="8"/>
      <c r="H582" s="8"/>
      <c r="I582" s="10"/>
      <c r="J582" s="12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8"/>
      <c r="C583" s="8"/>
      <c r="D583" s="8"/>
      <c r="E583" s="8"/>
      <c r="F583" s="8"/>
      <c r="G583" s="8"/>
      <c r="H583" s="8"/>
      <c r="I583" s="10"/>
      <c r="J583" s="12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8"/>
      <c r="C584" s="8"/>
      <c r="D584" s="8"/>
      <c r="E584" s="8"/>
      <c r="F584" s="8"/>
      <c r="G584" s="8"/>
      <c r="H584" s="8"/>
      <c r="I584" s="10"/>
      <c r="J584" s="12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8"/>
      <c r="C585" s="8"/>
      <c r="D585" s="8"/>
      <c r="E585" s="8"/>
      <c r="F585" s="8"/>
      <c r="G585" s="8"/>
      <c r="H585" s="8"/>
      <c r="I585" s="10"/>
      <c r="J585" s="12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8"/>
      <c r="C586" s="8"/>
      <c r="D586" s="8"/>
      <c r="E586" s="8"/>
      <c r="F586" s="8"/>
      <c r="G586" s="8"/>
      <c r="H586" s="8"/>
      <c r="I586" s="10"/>
      <c r="J586" s="12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8"/>
      <c r="C587" s="8"/>
      <c r="D587" s="8"/>
      <c r="E587" s="8"/>
      <c r="F587" s="8"/>
      <c r="G587" s="8"/>
      <c r="H587" s="8"/>
      <c r="I587" s="10"/>
      <c r="J587" s="12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8"/>
      <c r="C588" s="8"/>
      <c r="D588" s="8"/>
      <c r="E588" s="8"/>
      <c r="F588" s="8"/>
      <c r="G588" s="8"/>
      <c r="H588" s="8"/>
      <c r="I588" s="10"/>
      <c r="J588" s="12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8"/>
      <c r="C589" s="8"/>
      <c r="D589" s="8"/>
      <c r="E589" s="8"/>
      <c r="F589" s="8"/>
      <c r="G589" s="8"/>
      <c r="H589" s="8"/>
      <c r="I589" s="10"/>
      <c r="J589" s="12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8"/>
      <c r="C590" s="8"/>
      <c r="D590" s="8"/>
      <c r="E590" s="8"/>
      <c r="F590" s="8"/>
      <c r="G590" s="8"/>
      <c r="H590" s="8"/>
      <c r="I590" s="10"/>
      <c r="J590" s="12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8"/>
      <c r="C591" s="8"/>
      <c r="D591" s="8"/>
      <c r="E591" s="8"/>
      <c r="F591" s="8"/>
      <c r="G591" s="8"/>
      <c r="H591" s="8"/>
      <c r="I591" s="10"/>
      <c r="J591" s="12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8"/>
      <c r="C592" s="8"/>
      <c r="D592" s="8"/>
      <c r="E592" s="8"/>
      <c r="F592" s="8"/>
      <c r="G592" s="8"/>
      <c r="H592" s="8"/>
      <c r="I592" s="10"/>
      <c r="J592" s="12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8"/>
      <c r="C593" s="8"/>
      <c r="D593" s="8"/>
      <c r="E593" s="8"/>
      <c r="F593" s="8"/>
      <c r="G593" s="8"/>
      <c r="H593" s="8"/>
      <c r="I593" s="10"/>
      <c r="J593" s="12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8"/>
      <c r="C594" s="8"/>
      <c r="D594" s="8"/>
      <c r="E594" s="8"/>
      <c r="F594" s="8"/>
      <c r="G594" s="8"/>
      <c r="H594" s="8"/>
      <c r="I594" s="10"/>
      <c r="J594" s="12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8"/>
      <c r="C595" s="8"/>
      <c r="D595" s="8"/>
      <c r="E595" s="8"/>
      <c r="F595" s="8"/>
      <c r="G595" s="8"/>
      <c r="H595" s="8"/>
      <c r="I595" s="10"/>
      <c r="J595" s="12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8"/>
      <c r="C596" s="8"/>
      <c r="D596" s="8"/>
      <c r="E596" s="8"/>
      <c r="F596" s="8"/>
      <c r="G596" s="8"/>
      <c r="H596" s="8"/>
      <c r="I596" s="10"/>
      <c r="J596" s="12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8"/>
      <c r="C597" s="8"/>
      <c r="D597" s="8"/>
      <c r="E597" s="8"/>
      <c r="F597" s="8"/>
      <c r="G597" s="8"/>
      <c r="H597" s="8"/>
      <c r="I597" s="10"/>
      <c r="J597" s="12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8"/>
      <c r="C598" s="8"/>
      <c r="D598" s="8"/>
      <c r="E598" s="8"/>
      <c r="F598" s="8"/>
      <c r="G598" s="8"/>
      <c r="H598" s="8"/>
      <c r="I598" s="10"/>
      <c r="J598" s="12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8"/>
      <c r="C599" s="8"/>
      <c r="D599" s="8"/>
      <c r="E599" s="8"/>
      <c r="F599" s="8"/>
      <c r="G599" s="8"/>
      <c r="H599" s="8"/>
      <c r="I599" s="10"/>
      <c r="J599" s="12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8"/>
      <c r="C600" s="8"/>
      <c r="D600" s="8"/>
      <c r="E600" s="8"/>
      <c r="F600" s="8"/>
      <c r="G600" s="8"/>
      <c r="H600" s="8"/>
      <c r="I600" s="10"/>
      <c r="J600" s="12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8"/>
      <c r="C601" s="8"/>
      <c r="D601" s="8"/>
      <c r="E601" s="8"/>
      <c r="F601" s="8"/>
      <c r="G601" s="8"/>
      <c r="H601" s="8"/>
      <c r="I601" s="10"/>
      <c r="J601" s="12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8"/>
      <c r="C602" s="8"/>
      <c r="D602" s="8"/>
      <c r="E602" s="8"/>
      <c r="F602" s="8"/>
      <c r="G602" s="8"/>
      <c r="H602" s="8"/>
      <c r="I602" s="10"/>
      <c r="J602" s="12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8"/>
      <c r="C603" s="8"/>
      <c r="D603" s="8"/>
      <c r="E603" s="8"/>
      <c r="F603" s="8"/>
      <c r="G603" s="8"/>
      <c r="H603" s="8"/>
      <c r="I603" s="10"/>
      <c r="J603" s="12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8"/>
      <c r="C604" s="8"/>
      <c r="D604" s="8"/>
      <c r="E604" s="8"/>
      <c r="F604" s="8"/>
      <c r="G604" s="8"/>
      <c r="H604" s="8"/>
      <c r="I604" s="10"/>
      <c r="J604" s="12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8"/>
      <c r="C605" s="8"/>
      <c r="D605" s="8"/>
      <c r="E605" s="8"/>
      <c r="F605" s="8"/>
      <c r="G605" s="8"/>
      <c r="H605" s="8"/>
      <c r="I605" s="10"/>
      <c r="J605" s="12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8"/>
      <c r="C606" s="8"/>
      <c r="D606" s="8"/>
      <c r="E606" s="8"/>
      <c r="F606" s="8"/>
      <c r="G606" s="8"/>
      <c r="H606" s="8"/>
      <c r="I606" s="10"/>
      <c r="J606" s="12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8"/>
      <c r="C607" s="8"/>
      <c r="D607" s="8"/>
      <c r="E607" s="8"/>
      <c r="F607" s="8"/>
      <c r="G607" s="8"/>
      <c r="H607" s="8"/>
      <c r="I607" s="10"/>
      <c r="J607" s="12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8"/>
      <c r="C608" s="8"/>
      <c r="D608" s="8"/>
      <c r="E608" s="8"/>
      <c r="F608" s="8"/>
      <c r="G608" s="8"/>
      <c r="H608" s="8"/>
      <c r="I608" s="10"/>
      <c r="J608" s="12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8"/>
      <c r="C609" s="8"/>
      <c r="D609" s="8"/>
      <c r="E609" s="8"/>
      <c r="F609" s="8"/>
      <c r="G609" s="8"/>
      <c r="H609" s="8"/>
      <c r="I609" s="10"/>
      <c r="J609" s="12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8"/>
      <c r="C610" s="8"/>
      <c r="D610" s="8"/>
      <c r="E610" s="8"/>
      <c r="F610" s="8"/>
      <c r="G610" s="8"/>
      <c r="H610" s="8"/>
      <c r="I610" s="10"/>
      <c r="J610" s="12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8"/>
      <c r="C611" s="8"/>
      <c r="D611" s="8"/>
      <c r="E611" s="8"/>
      <c r="F611" s="8"/>
      <c r="G611" s="8"/>
      <c r="H611" s="8"/>
      <c r="I611" s="10"/>
      <c r="J611" s="12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8"/>
      <c r="C612" s="8"/>
      <c r="D612" s="8"/>
      <c r="E612" s="8"/>
      <c r="F612" s="8"/>
      <c r="G612" s="8"/>
      <c r="H612" s="8"/>
      <c r="I612" s="10"/>
      <c r="J612" s="12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8"/>
      <c r="C613" s="8"/>
      <c r="D613" s="8"/>
      <c r="E613" s="8"/>
      <c r="F613" s="8"/>
      <c r="G613" s="8"/>
      <c r="H613" s="8"/>
      <c r="I613" s="10"/>
      <c r="J613" s="12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8"/>
      <c r="C614" s="8"/>
      <c r="D614" s="8"/>
      <c r="E614" s="8"/>
      <c r="F614" s="8"/>
      <c r="G614" s="8"/>
      <c r="H614" s="8"/>
      <c r="I614" s="10"/>
      <c r="J614" s="12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8"/>
      <c r="C615" s="8"/>
      <c r="D615" s="8"/>
      <c r="E615" s="8"/>
      <c r="F615" s="8"/>
      <c r="G615" s="8"/>
      <c r="H615" s="8"/>
      <c r="I615" s="10"/>
      <c r="J615" s="12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8"/>
      <c r="C616" s="8"/>
      <c r="D616" s="8"/>
      <c r="E616" s="8"/>
      <c r="F616" s="8"/>
      <c r="G616" s="8"/>
      <c r="H616" s="8"/>
      <c r="I616" s="10"/>
      <c r="J616" s="12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8"/>
      <c r="C617" s="8"/>
      <c r="D617" s="8"/>
      <c r="E617" s="8"/>
      <c r="F617" s="8"/>
      <c r="G617" s="8"/>
      <c r="H617" s="8"/>
      <c r="I617" s="10"/>
      <c r="J617" s="12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8"/>
      <c r="C618" s="8"/>
      <c r="D618" s="8"/>
      <c r="E618" s="8"/>
      <c r="F618" s="8"/>
      <c r="G618" s="8"/>
      <c r="H618" s="8"/>
      <c r="I618" s="10"/>
      <c r="J618" s="12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8"/>
      <c r="C619" s="8"/>
      <c r="D619" s="8"/>
      <c r="E619" s="8"/>
      <c r="F619" s="8"/>
      <c r="G619" s="8"/>
      <c r="H619" s="8"/>
      <c r="I619" s="10"/>
      <c r="J619" s="12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8"/>
      <c r="C620" s="8"/>
      <c r="D620" s="8"/>
      <c r="E620" s="8"/>
      <c r="F620" s="8"/>
      <c r="G620" s="8"/>
      <c r="H620" s="8"/>
      <c r="I620" s="10"/>
      <c r="J620" s="12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8"/>
      <c r="C621" s="8"/>
      <c r="D621" s="8"/>
      <c r="E621" s="8"/>
      <c r="F621" s="8"/>
      <c r="G621" s="8"/>
      <c r="H621" s="8"/>
      <c r="I621" s="10"/>
      <c r="J621" s="12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8"/>
      <c r="C622" s="8"/>
      <c r="D622" s="8"/>
      <c r="E622" s="8"/>
      <c r="F622" s="8"/>
      <c r="G622" s="8"/>
      <c r="H622" s="8"/>
      <c r="I622" s="10"/>
      <c r="J622" s="12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8"/>
      <c r="C623" s="8"/>
      <c r="D623" s="8"/>
      <c r="E623" s="8"/>
      <c r="F623" s="8"/>
      <c r="G623" s="8"/>
      <c r="H623" s="8"/>
      <c r="I623" s="10"/>
      <c r="J623" s="12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8"/>
      <c r="C624" s="8"/>
      <c r="D624" s="8"/>
      <c r="E624" s="8"/>
      <c r="F624" s="8"/>
      <c r="G624" s="8"/>
      <c r="H624" s="8"/>
      <c r="I624" s="10"/>
      <c r="J624" s="12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8"/>
      <c r="C625" s="8"/>
      <c r="D625" s="8"/>
      <c r="E625" s="8"/>
      <c r="F625" s="8"/>
      <c r="G625" s="8"/>
      <c r="H625" s="8"/>
      <c r="I625" s="10"/>
      <c r="J625" s="12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8"/>
      <c r="C626" s="8"/>
      <c r="D626" s="8"/>
      <c r="E626" s="8"/>
      <c r="F626" s="8"/>
      <c r="G626" s="8"/>
      <c r="H626" s="8"/>
      <c r="I626" s="10"/>
      <c r="J626" s="12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8"/>
      <c r="C627" s="8"/>
      <c r="D627" s="8"/>
      <c r="E627" s="8"/>
      <c r="F627" s="8"/>
      <c r="G627" s="8"/>
      <c r="H627" s="8"/>
      <c r="I627" s="10"/>
      <c r="J627" s="12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8"/>
      <c r="C628" s="8"/>
      <c r="D628" s="8"/>
      <c r="E628" s="8"/>
      <c r="F628" s="8"/>
      <c r="G628" s="8"/>
      <c r="H628" s="8"/>
      <c r="I628" s="10"/>
      <c r="J628" s="12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8"/>
      <c r="C629" s="8"/>
      <c r="D629" s="8"/>
      <c r="E629" s="8"/>
      <c r="F629" s="8"/>
      <c r="G629" s="8"/>
      <c r="H629" s="8"/>
      <c r="I629" s="10"/>
      <c r="J629" s="12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8"/>
      <c r="C630" s="8"/>
      <c r="D630" s="8"/>
      <c r="E630" s="8"/>
      <c r="F630" s="8"/>
      <c r="G630" s="8"/>
      <c r="H630" s="8"/>
      <c r="I630" s="10"/>
      <c r="J630" s="12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8"/>
      <c r="C631" s="8"/>
      <c r="D631" s="8"/>
      <c r="E631" s="8"/>
      <c r="F631" s="8"/>
      <c r="G631" s="8"/>
      <c r="H631" s="8"/>
      <c r="I631" s="10"/>
      <c r="J631" s="12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8"/>
      <c r="C632" s="8"/>
      <c r="D632" s="8"/>
      <c r="E632" s="8"/>
      <c r="F632" s="8"/>
      <c r="G632" s="8"/>
      <c r="H632" s="8"/>
      <c r="I632" s="10"/>
      <c r="J632" s="12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8"/>
      <c r="C633" s="8"/>
      <c r="D633" s="8"/>
      <c r="E633" s="8"/>
      <c r="F633" s="8"/>
      <c r="G633" s="8"/>
      <c r="H633" s="8"/>
      <c r="I633" s="10"/>
      <c r="J633" s="12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8"/>
      <c r="C634" s="8"/>
      <c r="D634" s="8"/>
      <c r="E634" s="8"/>
      <c r="F634" s="8"/>
      <c r="G634" s="8"/>
      <c r="H634" s="8"/>
      <c r="I634" s="10"/>
      <c r="J634" s="12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8"/>
      <c r="C635" s="8"/>
      <c r="D635" s="8"/>
      <c r="E635" s="8"/>
      <c r="F635" s="8"/>
      <c r="G635" s="8"/>
      <c r="H635" s="8"/>
      <c r="I635" s="10"/>
      <c r="J635" s="12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8"/>
      <c r="C636" s="8"/>
      <c r="D636" s="8"/>
      <c r="E636" s="8"/>
      <c r="F636" s="8"/>
      <c r="G636" s="8"/>
      <c r="H636" s="8"/>
      <c r="I636" s="10"/>
      <c r="J636" s="12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8"/>
      <c r="C637" s="8"/>
      <c r="D637" s="8"/>
      <c r="E637" s="8"/>
      <c r="F637" s="8"/>
      <c r="G637" s="8"/>
      <c r="H637" s="8"/>
      <c r="I637" s="10"/>
      <c r="J637" s="12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8"/>
      <c r="C638" s="8"/>
      <c r="D638" s="8"/>
      <c r="E638" s="8"/>
      <c r="F638" s="8"/>
      <c r="G638" s="8"/>
      <c r="H638" s="8"/>
      <c r="I638" s="10"/>
      <c r="J638" s="12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8"/>
      <c r="C639" s="8"/>
      <c r="D639" s="8"/>
      <c r="E639" s="8"/>
      <c r="F639" s="8"/>
      <c r="G639" s="8"/>
      <c r="H639" s="8"/>
      <c r="I639" s="10"/>
      <c r="J639" s="12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8"/>
      <c r="C640" s="8"/>
      <c r="D640" s="8"/>
      <c r="E640" s="8"/>
      <c r="F640" s="8"/>
      <c r="G640" s="8"/>
      <c r="H640" s="8"/>
      <c r="I640" s="10"/>
      <c r="J640" s="12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8"/>
      <c r="C641" s="8"/>
      <c r="D641" s="8"/>
      <c r="E641" s="8"/>
      <c r="F641" s="8"/>
      <c r="G641" s="8"/>
      <c r="H641" s="8"/>
      <c r="I641" s="10"/>
      <c r="J641" s="12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8"/>
      <c r="C642" s="8"/>
      <c r="D642" s="8"/>
      <c r="E642" s="8"/>
      <c r="F642" s="8"/>
      <c r="G642" s="8"/>
      <c r="H642" s="8"/>
      <c r="I642" s="10"/>
      <c r="J642" s="12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8"/>
      <c r="C643" s="8"/>
      <c r="D643" s="8"/>
      <c r="E643" s="8"/>
      <c r="F643" s="8"/>
      <c r="G643" s="8"/>
      <c r="H643" s="8"/>
      <c r="I643" s="10"/>
      <c r="J643" s="12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8"/>
      <c r="C644" s="8"/>
      <c r="D644" s="8"/>
      <c r="E644" s="8"/>
      <c r="F644" s="8"/>
      <c r="G644" s="8"/>
      <c r="H644" s="8"/>
      <c r="I644" s="10"/>
      <c r="J644" s="12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8"/>
      <c r="C645" s="8"/>
      <c r="D645" s="8"/>
      <c r="E645" s="8"/>
      <c r="F645" s="8"/>
      <c r="G645" s="8"/>
      <c r="H645" s="8"/>
      <c r="I645" s="10"/>
      <c r="J645" s="12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8"/>
      <c r="C646" s="8"/>
      <c r="D646" s="8"/>
      <c r="E646" s="8"/>
      <c r="F646" s="8"/>
      <c r="G646" s="8"/>
      <c r="H646" s="8"/>
      <c r="I646" s="10"/>
      <c r="J646" s="12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8"/>
      <c r="C647" s="8"/>
      <c r="D647" s="8"/>
      <c r="E647" s="8"/>
      <c r="F647" s="8"/>
      <c r="G647" s="8"/>
      <c r="H647" s="8"/>
      <c r="I647" s="10"/>
      <c r="J647" s="12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8"/>
      <c r="C648" s="8"/>
      <c r="D648" s="8"/>
      <c r="E648" s="8"/>
      <c r="F648" s="8"/>
      <c r="G648" s="8"/>
      <c r="H648" s="8"/>
      <c r="I648" s="10"/>
      <c r="J648" s="12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8"/>
      <c r="C649" s="8"/>
      <c r="D649" s="8"/>
      <c r="E649" s="8"/>
      <c r="F649" s="8"/>
      <c r="G649" s="8"/>
      <c r="H649" s="8"/>
      <c r="I649" s="10"/>
      <c r="J649" s="12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8"/>
      <c r="C650" s="8"/>
      <c r="D650" s="8"/>
      <c r="E650" s="8"/>
      <c r="F650" s="8"/>
      <c r="G650" s="8"/>
      <c r="H650" s="8"/>
      <c r="I650" s="10"/>
      <c r="J650" s="12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8"/>
      <c r="C651" s="8"/>
      <c r="D651" s="8"/>
      <c r="E651" s="8"/>
      <c r="F651" s="8"/>
      <c r="G651" s="8"/>
      <c r="H651" s="8"/>
      <c r="I651" s="10"/>
      <c r="J651" s="12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8"/>
      <c r="C652" s="8"/>
      <c r="D652" s="8"/>
      <c r="E652" s="8"/>
      <c r="F652" s="8"/>
      <c r="G652" s="8"/>
      <c r="H652" s="8"/>
      <c r="I652" s="10"/>
      <c r="J652" s="12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8"/>
      <c r="C653" s="8"/>
      <c r="D653" s="8"/>
      <c r="E653" s="8"/>
      <c r="F653" s="8"/>
      <c r="G653" s="8"/>
      <c r="H653" s="8"/>
      <c r="I653" s="10"/>
      <c r="J653" s="12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8"/>
      <c r="C654" s="8"/>
      <c r="D654" s="8"/>
      <c r="E654" s="8"/>
      <c r="F654" s="8"/>
      <c r="G654" s="8"/>
      <c r="H654" s="8"/>
      <c r="I654" s="10"/>
      <c r="J654" s="12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8"/>
      <c r="C655" s="8"/>
      <c r="D655" s="8"/>
      <c r="E655" s="8"/>
      <c r="F655" s="8"/>
      <c r="G655" s="8"/>
      <c r="H655" s="8"/>
      <c r="I655" s="10"/>
      <c r="J655" s="12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8"/>
      <c r="C656" s="8"/>
      <c r="D656" s="8"/>
      <c r="E656" s="8"/>
      <c r="F656" s="8"/>
      <c r="G656" s="8"/>
      <c r="H656" s="8"/>
      <c r="I656" s="10"/>
      <c r="J656" s="12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8"/>
      <c r="C657" s="8"/>
      <c r="D657" s="8"/>
      <c r="E657" s="8"/>
      <c r="F657" s="8"/>
      <c r="G657" s="8"/>
      <c r="H657" s="8"/>
      <c r="I657" s="10"/>
      <c r="J657" s="12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8"/>
      <c r="C658" s="8"/>
      <c r="D658" s="8"/>
      <c r="E658" s="8"/>
      <c r="F658" s="8"/>
      <c r="G658" s="8"/>
      <c r="H658" s="8"/>
      <c r="I658" s="10"/>
      <c r="J658" s="12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8"/>
      <c r="C659" s="8"/>
      <c r="D659" s="8"/>
      <c r="E659" s="8"/>
      <c r="F659" s="8"/>
      <c r="G659" s="8"/>
      <c r="H659" s="8"/>
      <c r="I659" s="10"/>
      <c r="J659" s="12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8"/>
      <c r="C660" s="8"/>
      <c r="D660" s="8"/>
      <c r="E660" s="8"/>
      <c r="F660" s="8"/>
      <c r="G660" s="8"/>
      <c r="H660" s="8"/>
      <c r="I660" s="10"/>
      <c r="J660" s="12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8"/>
      <c r="C661" s="8"/>
      <c r="D661" s="8"/>
      <c r="E661" s="8"/>
      <c r="F661" s="8"/>
      <c r="G661" s="8"/>
      <c r="H661" s="8"/>
      <c r="I661" s="10"/>
      <c r="J661" s="12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8"/>
      <c r="C662" s="8"/>
      <c r="D662" s="8"/>
      <c r="E662" s="8"/>
      <c r="F662" s="8"/>
      <c r="G662" s="8"/>
      <c r="H662" s="8"/>
      <c r="I662" s="10"/>
      <c r="J662" s="12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8"/>
      <c r="C663" s="8"/>
      <c r="D663" s="8"/>
      <c r="E663" s="8"/>
      <c r="F663" s="8"/>
      <c r="G663" s="8"/>
      <c r="H663" s="8"/>
      <c r="I663" s="10"/>
      <c r="J663" s="12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8"/>
      <c r="C664" s="8"/>
      <c r="D664" s="8"/>
      <c r="E664" s="8"/>
      <c r="F664" s="8"/>
      <c r="G664" s="8"/>
      <c r="H664" s="8"/>
      <c r="I664" s="10"/>
      <c r="J664" s="12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8"/>
      <c r="C665" s="8"/>
      <c r="D665" s="8"/>
      <c r="E665" s="8"/>
      <c r="F665" s="8"/>
      <c r="G665" s="8"/>
      <c r="H665" s="8"/>
      <c r="I665" s="10"/>
      <c r="J665" s="12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8"/>
      <c r="C666" s="8"/>
      <c r="D666" s="8"/>
      <c r="E666" s="8"/>
      <c r="F666" s="8"/>
      <c r="G666" s="8"/>
      <c r="H666" s="8"/>
      <c r="I666" s="10"/>
      <c r="J666" s="12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8"/>
      <c r="C667" s="8"/>
      <c r="D667" s="8"/>
      <c r="E667" s="8"/>
      <c r="F667" s="8"/>
      <c r="G667" s="8"/>
      <c r="H667" s="8"/>
      <c r="I667" s="10"/>
      <c r="J667" s="12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8"/>
      <c r="C668" s="8"/>
      <c r="D668" s="8"/>
      <c r="E668" s="8"/>
      <c r="F668" s="8"/>
      <c r="G668" s="8"/>
      <c r="H668" s="8"/>
      <c r="I668" s="10"/>
      <c r="J668" s="12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8"/>
      <c r="C669" s="8"/>
      <c r="D669" s="8"/>
      <c r="E669" s="8"/>
      <c r="F669" s="8"/>
      <c r="G669" s="8"/>
      <c r="H669" s="8"/>
      <c r="I669" s="10"/>
      <c r="J669" s="12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8"/>
      <c r="C670" s="8"/>
      <c r="D670" s="8"/>
      <c r="E670" s="8"/>
      <c r="F670" s="8"/>
      <c r="G670" s="8"/>
      <c r="H670" s="8"/>
      <c r="I670" s="10"/>
      <c r="J670" s="12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8"/>
      <c r="C671" s="8"/>
      <c r="D671" s="8"/>
      <c r="E671" s="8"/>
      <c r="F671" s="8"/>
      <c r="G671" s="8"/>
      <c r="H671" s="8"/>
      <c r="I671" s="10"/>
      <c r="J671" s="12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8"/>
      <c r="C672" s="8"/>
      <c r="D672" s="8"/>
      <c r="E672" s="8"/>
      <c r="F672" s="8"/>
      <c r="G672" s="8"/>
      <c r="H672" s="8"/>
      <c r="I672" s="10"/>
      <c r="J672" s="12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8"/>
      <c r="C673" s="8"/>
      <c r="D673" s="8"/>
      <c r="E673" s="8"/>
      <c r="F673" s="8"/>
      <c r="G673" s="8"/>
      <c r="H673" s="8"/>
      <c r="I673" s="10"/>
      <c r="J673" s="12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8"/>
      <c r="C674" s="8"/>
      <c r="D674" s="8"/>
      <c r="E674" s="8"/>
      <c r="F674" s="8"/>
      <c r="G674" s="8"/>
      <c r="H674" s="8"/>
      <c r="I674" s="10"/>
      <c r="J674" s="12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8"/>
      <c r="C675" s="8"/>
      <c r="D675" s="8"/>
      <c r="E675" s="8"/>
      <c r="F675" s="8"/>
      <c r="G675" s="8"/>
      <c r="H675" s="8"/>
      <c r="I675" s="10"/>
      <c r="J675" s="12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8"/>
      <c r="C676" s="8"/>
      <c r="D676" s="8"/>
      <c r="E676" s="8"/>
      <c r="F676" s="8"/>
      <c r="G676" s="8"/>
      <c r="H676" s="8"/>
      <c r="I676" s="10"/>
      <c r="J676" s="12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8"/>
      <c r="C677" s="8"/>
      <c r="D677" s="8"/>
      <c r="E677" s="8"/>
      <c r="F677" s="8"/>
      <c r="G677" s="8"/>
      <c r="H677" s="8"/>
      <c r="I677" s="10"/>
      <c r="J677" s="12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8"/>
      <c r="C678" s="8"/>
      <c r="D678" s="8"/>
      <c r="E678" s="8"/>
      <c r="F678" s="8"/>
      <c r="G678" s="8"/>
      <c r="H678" s="8"/>
      <c r="I678" s="10"/>
      <c r="J678" s="12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8"/>
      <c r="C679" s="8"/>
      <c r="D679" s="8"/>
      <c r="E679" s="8"/>
      <c r="F679" s="8"/>
      <c r="G679" s="8"/>
      <c r="H679" s="8"/>
      <c r="I679" s="10"/>
      <c r="J679" s="12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8"/>
      <c r="C680" s="8"/>
      <c r="D680" s="8"/>
      <c r="E680" s="8"/>
      <c r="F680" s="8"/>
      <c r="G680" s="8"/>
      <c r="H680" s="8"/>
      <c r="I680" s="10"/>
      <c r="J680" s="12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8"/>
      <c r="C681" s="8"/>
      <c r="D681" s="8"/>
      <c r="E681" s="8"/>
      <c r="F681" s="8"/>
      <c r="G681" s="8"/>
      <c r="H681" s="8"/>
      <c r="I681" s="10"/>
      <c r="J681" s="12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8"/>
      <c r="C682" s="8"/>
      <c r="D682" s="8"/>
      <c r="E682" s="8"/>
      <c r="F682" s="8"/>
      <c r="G682" s="8"/>
      <c r="H682" s="8"/>
      <c r="I682" s="10"/>
      <c r="J682" s="12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8"/>
      <c r="C683" s="8"/>
      <c r="D683" s="8"/>
      <c r="E683" s="8"/>
      <c r="F683" s="8"/>
      <c r="G683" s="8"/>
      <c r="H683" s="8"/>
      <c r="I683" s="10"/>
      <c r="J683" s="12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8"/>
      <c r="C684" s="8"/>
      <c r="D684" s="8"/>
      <c r="E684" s="8"/>
      <c r="F684" s="8"/>
      <c r="G684" s="8"/>
      <c r="H684" s="8"/>
      <c r="I684" s="10"/>
      <c r="J684" s="12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8"/>
      <c r="C685" s="8"/>
      <c r="D685" s="8"/>
      <c r="E685" s="8"/>
      <c r="F685" s="8"/>
      <c r="G685" s="8"/>
      <c r="H685" s="8"/>
      <c r="I685" s="10"/>
      <c r="J685" s="12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8"/>
      <c r="C686" s="8"/>
      <c r="D686" s="8"/>
      <c r="E686" s="8"/>
      <c r="F686" s="8"/>
      <c r="G686" s="8"/>
      <c r="H686" s="8"/>
      <c r="I686" s="10"/>
      <c r="J686" s="12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8"/>
      <c r="C687" s="8"/>
      <c r="D687" s="8"/>
      <c r="E687" s="8"/>
      <c r="F687" s="8"/>
      <c r="G687" s="8"/>
      <c r="H687" s="8"/>
      <c r="I687" s="10"/>
      <c r="J687" s="12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8"/>
      <c r="C688" s="8"/>
      <c r="D688" s="8"/>
      <c r="E688" s="8"/>
      <c r="F688" s="8"/>
      <c r="G688" s="8"/>
      <c r="H688" s="8"/>
      <c r="I688" s="10"/>
      <c r="J688" s="12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8"/>
      <c r="C689" s="8"/>
      <c r="D689" s="8"/>
      <c r="E689" s="8"/>
      <c r="F689" s="8"/>
      <c r="G689" s="8"/>
      <c r="H689" s="8"/>
      <c r="I689" s="10"/>
      <c r="J689" s="12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8"/>
      <c r="C690" s="8"/>
      <c r="D690" s="8"/>
      <c r="E690" s="8"/>
      <c r="F690" s="8"/>
      <c r="G690" s="8"/>
      <c r="H690" s="8"/>
      <c r="I690" s="10"/>
      <c r="J690" s="12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8"/>
      <c r="C691" s="8"/>
      <c r="D691" s="8"/>
      <c r="E691" s="8"/>
      <c r="F691" s="8"/>
      <c r="G691" s="8"/>
      <c r="H691" s="8"/>
      <c r="I691" s="10"/>
      <c r="J691" s="12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8"/>
      <c r="C692" s="8"/>
      <c r="D692" s="8"/>
      <c r="E692" s="8"/>
      <c r="F692" s="8"/>
      <c r="G692" s="8"/>
      <c r="H692" s="8"/>
      <c r="I692" s="10"/>
      <c r="J692" s="12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8"/>
      <c r="C693" s="8"/>
      <c r="D693" s="8"/>
      <c r="E693" s="8"/>
      <c r="F693" s="8"/>
      <c r="G693" s="8"/>
      <c r="H693" s="8"/>
      <c r="I693" s="10"/>
      <c r="J693" s="12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8"/>
      <c r="C694" s="8"/>
      <c r="D694" s="8"/>
      <c r="E694" s="8"/>
      <c r="F694" s="8"/>
      <c r="G694" s="8"/>
      <c r="H694" s="8"/>
      <c r="I694" s="10"/>
      <c r="J694" s="12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8"/>
      <c r="C695" s="8"/>
      <c r="D695" s="8"/>
      <c r="E695" s="8"/>
      <c r="F695" s="8"/>
      <c r="G695" s="8"/>
      <c r="H695" s="8"/>
      <c r="I695" s="10"/>
      <c r="J695" s="12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8"/>
      <c r="C696" s="8"/>
      <c r="D696" s="8"/>
      <c r="E696" s="8"/>
      <c r="F696" s="8"/>
      <c r="G696" s="8"/>
      <c r="H696" s="8"/>
      <c r="I696" s="10"/>
      <c r="J696" s="12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8"/>
      <c r="C697" s="8"/>
      <c r="D697" s="8"/>
      <c r="E697" s="8"/>
      <c r="F697" s="8"/>
      <c r="G697" s="8"/>
      <c r="H697" s="8"/>
      <c r="I697" s="10"/>
      <c r="J697" s="12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8"/>
      <c r="C698" s="8"/>
      <c r="D698" s="8"/>
      <c r="E698" s="8"/>
      <c r="F698" s="8"/>
      <c r="G698" s="8"/>
      <c r="H698" s="8"/>
      <c r="I698" s="10"/>
      <c r="J698" s="12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8"/>
      <c r="C699" s="8"/>
      <c r="D699" s="8"/>
      <c r="E699" s="8"/>
      <c r="F699" s="8"/>
      <c r="G699" s="8"/>
      <c r="H699" s="8"/>
      <c r="I699" s="10"/>
      <c r="J699" s="12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8"/>
      <c r="C700" s="8"/>
      <c r="D700" s="8"/>
      <c r="E700" s="8"/>
      <c r="F700" s="8"/>
      <c r="G700" s="8"/>
      <c r="H700" s="8"/>
      <c r="I700" s="10"/>
      <c r="J700" s="12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8"/>
      <c r="C701" s="8"/>
      <c r="D701" s="8"/>
      <c r="E701" s="8"/>
      <c r="F701" s="8"/>
      <c r="G701" s="8"/>
      <c r="H701" s="8"/>
      <c r="I701" s="10"/>
      <c r="J701" s="12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8"/>
      <c r="C702" s="8"/>
      <c r="D702" s="8"/>
      <c r="E702" s="8"/>
      <c r="F702" s="8"/>
      <c r="G702" s="8"/>
      <c r="H702" s="8"/>
      <c r="I702" s="10"/>
      <c r="J702" s="12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8"/>
      <c r="C703" s="8"/>
      <c r="D703" s="8"/>
      <c r="E703" s="8"/>
      <c r="F703" s="8"/>
      <c r="G703" s="8"/>
      <c r="H703" s="8"/>
      <c r="I703" s="10"/>
      <c r="J703" s="12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8"/>
      <c r="C704" s="8"/>
      <c r="D704" s="8"/>
      <c r="E704" s="8"/>
      <c r="F704" s="8"/>
      <c r="G704" s="8"/>
      <c r="H704" s="8"/>
      <c r="I704" s="10"/>
      <c r="J704" s="12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8"/>
      <c r="C705" s="8"/>
      <c r="D705" s="8"/>
      <c r="E705" s="8"/>
      <c r="F705" s="8"/>
      <c r="G705" s="8"/>
      <c r="H705" s="8"/>
      <c r="I705" s="10"/>
      <c r="J705" s="12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8"/>
      <c r="C706" s="8"/>
      <c r="D706" s="8"/>
      <c r="E706" s="8"/>
      <c r="F706" s="8"/>
      <c r="G706" s="8"/>
      <c r="H706" s="8"/>
      <c r="I706" s="10"/>
      <c r="J706" s="12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8"/>
      <c r="C707" s="8"/>
      <c r="D707" s="8"/>
      <c r="E707" s="8"/>
      <c r="F707" s="8"/>
      <c r="G707" s="8"/>
      <c r="H707" s="8"/>
      <c r="I707" s="10"/>
      <c r="J707" s="12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8"/>
      <c r="C708" s="8"/>
      <c r="D708" s="8"/>
      <c r="E708" s="8"/>
      <c r="F708" s="8"/>
      <c r="G708" s="8"/>
      <c r="H708" s="8"/>
      <c r="I708" s="10"/>
      <c r="J708" s="12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8"/>
      <c r="C709" s="8"/>
      <c r="D709" s="8"/>
      <c r="E709" s="8"/>
      <c r="F709" s="8"/>
      <c r="G709" s="8"/>
      <c r="H709" s="8"/>
      <c r="I709" s="10"/>
      <c r="J709" s="12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8"/>
      <c r="C710" s="8"/>
      <c r="D710" s="8"/>
      <c r="E710" s="8"/>
      <c r="F710" s="8"/>
      <c r="G710" s="8"/>
      <c r="H710" s="8"/>
      <c r="I710" s="10"/>
      <c r="J710" s="12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8"/>
      <c r="C711" s="8"/>
      <c r="D711" s="8"/>
      <c r="E711" s="8"/>
      <c r="F711" s="8"/>
      <c r="G711" s="8"/>
      <c r="H711" s="8"/>
      <c r="I711" s="10"/>
      <c r="J711" s="12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8"/>
      <c r="C712" s="8"/>
      <c r="D712" s="8"/>
      <c r="E712" s="8"/>
      <c r="F712" s="8"/>
      <c r="G712" s="8"/>
      <c r="H712" s="8"/>
      <c r="I712" s="10"/>
      <c r="J712" s="12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8"/>
      <c r="C713" s="8"/>
      <c r="D713" s="8"/>
      <c r="E713" s="8"/>
      <c r="F713" s="8"/>
      <c r="G713" s="8"/>
      <c r="H713" s="8"/>
      <c r="I713" s="10"/>
      <c r="J713" s="12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8"/>
      <c r="C714" s="8"/>
      <c r="D714" s="8"/>
      <c r="E714" s="8"/>
      <c r="F714" s="8"/>
      <c r="G714" s="8"/>
      <c r="H714" s="8"/>
      <c r="I714" s="10"/>
      <c r="J714" s="12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8"/>
      <c r="C715" s="8"/>
      <c r="D715" s="8"/>
      <c r="E715" s="8"/>
      <c r="F715" s="8"/>
      <c r="G715" s="8"/>
      <c r="H715" s="8"/>
      <c r="I715" s="10"/>
      <c r="J715" s="12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8"/>
      <c r="C716" s="8"/>
      <c r="D716" s="8"/>
      <c r="E716" s="8"/>
      <c r="F716" s="8"/>
      <c r="G716" s="8"/>
      <c r="H716" s="8"/>
      <c r="I716" s="10"/>
      <c r="J716" s="12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8"/>
      <c r="C717" s="8"/>
      <c r="D717" s="8"/>
      <c r="E717" s="8"/>
      <c r="F717" s="8"/>
      <c r="G717" s="8"/>
      <c r="H717" s="8"/>
      <c r="I717" s="10"/>
      <c r="J717" s="12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8"/>
      <c r="C718" s="8"/>
      <c r="D718" s="8"/>
      <c r="E718" s="8"/>
      <c r="F718" s="8"/>
      <c r="G718" s="8"/>
      <c r="H718" s="8"/>
      <c r="I718" s="10"/>
      <c r="J718" s="12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8"/>
      <c r="C719" s="8"/>
      <c r="D719" s="8"/>
      <c r="E719" s="8"/>
      <c r="F719" s="8"/>
      <c r="G719" s="8"/>
      <c r="H719" s="8"/>
      <c r="I719" s="10"/>
      <c r="J719" s="12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8"/>
      <c r="C720" s="8"/>
      <c r="D720" s="8"/>
      <c r="E720" s="8"/>
      <c r="F720" s="8"/>
      <c r="G720" s="8"/>
      <c r="H720" s="8"/>
      <c r="I720" s="10"/>
      <c r="J720" s="12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8"/>
      <c r="C721" s="8"/>
      <c r="D721" s="8"/>
      <c r="E721" s="8"/>
      <c r="F721" s="8"/>
      <c r="G721" s="8"/>
      <c r="H721" s="8"/>
      <c r="I721" s="10"/>
      <c r="J721" s="12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8"/>
      <c r="C722" s="8"/>
      <c r="D722" s="8"/>
      <c r="E722" s="8"/>
      <c r="F722" s="8"/>
      <c r="G722" s="8"/>
      <c r="H722" s="8"/>
      <c r="I722" s="10"/>
      <c r="J722" s="12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8"/>
      <c r="C723" s="8"/>
      <c r="D723" s="8"/>
      <c r="E723" s="8"/>
      <c r="F723" s="8"/>
      <c r="G723" s="8"/>
      <c r="H723" s="8"/>
      <c r="I723" s="10"/>
      <c r="J723" s="12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8"/>
      <c r="C724" s="8"/>
      <c r="D724" s="8"/>
      <c r="E724" s="8"/>
      <c r="F724" s="8"/>
      <c r="G724" s="8"/>
      <c r="H724" s="8"/>
      <c r="I724" s="10"/>
      <c r="J724" s="12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8"/>
      <c r="C725" s="8"/>
      <c r="D725" s="8"/>
      <c r="E725" s="8"/>
      <c r="F725" s="8"/>
      <c r="G725" s="8"/>
      <c r="H725" s="8"/>
      <c r="I725" s="10"/>
      <c r="J725" s="12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8"/>
      <c r="C726" s="8"/>
      <c r="D726" s="8"/>
      <c r="E726" s="8"/>
      <c r="F726" s="8"/>
      <c r="G726" s="8"/>
      <c r="H726" s="8"/>
      <c r="I726" s="10"/>
      <c r="J726" s="12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8"/>
      <c r="C727" s="8"/>
      <c r="D727" s="8"/>
      <c r="E727" s="8"/>
      <c r="F727" s="8"/>
      <c r="G727" s="8"/>
      <c r="H727" s="8"/>
      <c r="I727" s="10"/>
      <c r="J727" s="12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8"/>
      <c r="C728" s="8"/>
      <c r="D728" s="8"/>
      <c r="E728" s="8"/>
      <c r="F728" s="8"/>
      <c r="G728" s="8"/>
      <c r="H728" s="8"/>
      <c r="I728" s="10"/>
      <c r="J728" s="12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8"/>
      <c r="C729" s="8"/>
      <c r="D729" s="8"/>
      <c r="E729" s="8"/>
      <c r="F729" s="8"/>
      <c r="G729" s="8"/>
      <c r="H729" s="8"/>
      <c r="I729" s="10"/>
      <c r="J729" s="12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8"/>
      <c r="C730" s="8"/>
      <c r="D730" s="8"/>
      <c r="E730" s="8"/>
      <c r="F730" s="8"/>
      <c r="G730" s="8"/>
      <c r="H730" s="8"/>
      <c r="I730" s="10"/>
      <c r="J730" s="12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8"/>
      <c r="C731" s="8"/>
      <c r="D731" s="8"/>
      <c r="E731" s="8"/>
      <c r="F731" s="8"/>
      <c r="G731" s="8"/>
      <c r="H731" s="8"/>
      <c r="I731" s="10"/>
      <c r="J731" s="12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8"/>
      <c r="C732" s="8"/>
      <c r="D732" s="8"/>
      <c r="E732" s="8"/>
      <c r="F732" s="8"/>
      <c r="G732" s="8"/>
      <c r="H732" s="8"/>
      <c r="I732" s="10"/>
      <c r="J732" s="12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8"/>
      <c r="C733" s="8"/>
      <c r="D733" s="8"/>
      <c r="E733" s="8"/>
      <c r="F733" s="8"/>
      <c r="G733" s="8"/>
      <c r="H733" s="8"/>
      <c r="I733" s="10"/>
      <c r="J733" s="12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8"/>
      <c r="C734" s="8"/>
      <c r="D734" s="8"/>
      <c r="E734" s="8"/>
      <c r="F734" s="8"/>
      <c r="G734" s="8"/>
      <c r="H734" s="8"/>
      <c r="I734" s="10"/>
      <c r="J734" s="12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8"/>
      <c r="C735" s="8"/>
      <c r="D735" s="8"/>
      <c r="E735" s="8"/>
      <c r="F735" s="8"/>
      <c r="G735" s="8"/>
      <c r="H735" s="8"/>
      <c r="I735" s="10"/>
      <c r="J735" s="12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8"/>
      <c r="C736" s="8"/>
      <c r="D736" s="8"/>
      <c r="E736" s="8"/>
      <c r="F736" s="8"/>
      <c r="G736" s="8"/>
      <c r="H736" s="8"/>
      <c r="I736" s="10"/>
      <c r="J736" s="12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8"/>
      <c r="C737" s="8"/>
      <c r="D737" s="8"/>
      <c r="E737" s="8"/>
      <c r="F737" s="8"/>
      <c r="G737" s="8"/>
      <c r="H737" s="8"/>
      <c r="I737" s="10"/>
      <c r="J737" s="12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8"/>
      <c r="C738" s="8"/>
      <c r="D738" s="8"/>
      <c r="E738" s="8"/>
      <c r="F738" s="8"/>
      <c r="G738" s="8"/>
      <c r="H738" s="8"/>
      <c r="I738" s="10"/>
      <c r="J738" s="12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8"/>
      <c r="C739" s="8"/>
      <c r="D739" s="8"/>
      <c r="E739" s="8"/>
      <c r="F739" s="8"/>
      <c r="G739" s="8"/>
      <c r="H739" s="8"/>
      <c r="I739" s="10"/>
      <c r="J739" s="12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8"/>
      <c r="C740" s="8"/>
      <c r="D740" s="8"/>
      <c r="E740" s="8"/>
      <c r="F740" s="8"/>
      <c r="G740" s="8"/>
      <c r="H740" s="8"/>
      <c r="I740" s="10"/>
      <c r="J740" s="12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8"/>
      <c r="C741" s="8"/>
      <c r="D741" s="8"/>
      <c r="E741" s="8"/>
      <c r="F741" s="8"/>
      <c r="G741" s="8"/>
      <c r="H741" s="8"/>
      <c r="I741" s="10"/>
      <c r="J741" s="12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8"/>
      <c r="C742" s="8"/>
      <c r="D742" s="8"/>
      <c r="E742" s="8"/>
      <c r="F742" s="8"/>
      <c r="G742" s="8"/>
      <c r="H742" s="8"/>
      <c r="I742" s="10"/>
      <c r="J742" s="12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8"/>
      <c r="C743" s="8"/>
      <c r="D743" s="8"/>
      <c r="E743" s="8"/>
      <c r="F743" s="8"/>
      <c r="G743" s="8"/>
      <c r="H743" s="8"/>
      <c r="I743" s="10"/>
      <c r="J743" s="12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8"/>
      <c r="C744" s="8"/>
      <c r="D744" s="8"/>
      <c r="E744" s="8"/>
      <c r="F744" s="8"/>
      <c r="G744" s="8"/>
      <c r="H744" s="8"/>
      <c r="I744" s="10"/>
      <c r="J744" s="12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8"/>
      <c r="C745" s="8"/>
      <c r="D745" s="8"/>
      <c r="E745" s="8"/>
      <c r="F745" s="8"/>
      <c r="G745" s="8"/>
      <c r="H745" s="8"/>
      <c r="I745" s="10"/>
      <c r="J745" s="12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8"/>
      <c r="C746" s="8"/>
      <c r="D746" s="8"/>
      <c r="E746" s="8"/>
      <c r="F746" s="8"/>
      <c r="G746" s="8"/>
      <c r="H746" s="8"/>
      <c r="I746" s="10"/>
      <c r="J746" s="12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8"/>
      <c r="C747" s="8"/>
      <c r="D747" s="8"/>
      <c r="E747" s="8"/>
      <c r="F747" s="8"/>
      <c r="G747" s="8"/>
      <c r="H747" s="8"/>
      <c r="I747" s="10"/>
      <c r="J747" s="12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8"/>
      <c r="C748" s="8"/>
      <c r="D748" s="8"/>
      <c r="E748" s="8"/>
      <c r="F748" s="8"/>
      <c r="G748" s="8"/>
      <c r="H748" s="8"/>
      <c r="I748" s="10"/>
      <c r="J748" s="12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8"/>
      <c r="C749" s="8"/>
      <c r="D749" s="8"/>
      <c r="E749" s="8"/>
      <c r="F749" s="8"/>
      <c r="G749" s="8"/>
      <c r="H749" s="8"/>
      <c r="I749" s="10"/>
      <c r="J749" s="12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8"/>
      <c r="C750" s="8"/>
      <c r="D750" s="8"/>
      <c r="E750" s="8"/>
      <c r="F750" s="8"/>
      <c r="G750" s="8"/>
      <c r="H750" s="8"/>
      <c r="I750" s="10"/>
      <c r="J750" s="12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8"/>
      <c r="C751" s="8"/>
      <c r="D751" s="8"/>
      <c r="E751" s="8"/>
      <c r="F751" s="8"/>
      <c r="G751" s="8"/>
      <c r="H751" s="8"/>
      <c r="I751" s="10"/>
      <c r="J751" s="12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8"/>
      <c r="C752" s="8"/>
      <c r="D752" s="8"/>
      <c r="E752" s="8"/>
      <c r="F752" s="8"/>
      <c r="G752" s="8"/>
      <c r="H752" s="8"/>
      <c r="I752" s="10"/>
      <c r="J752" s="12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8"/>
      <c r="C753" s="8"/>
      <c r="D753" s="8"/>
      <c r="E753" s="8"/>
      <c r="F753" s="8"/>
      <c r="G753" s="8"/>
      <c r="H753" s="8"/>
      <c r="I753" s="10"/>
      <c r="J753" s="12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8"/>
      <c r="C754" s="8"/>
      <c r="D754" s="8"/>
      <c r="E754" s="8"/>
      <c r="F754" s="8"/>
      <c r="G754" s="8"/>
      <c r="H754" s="8"/>
      <c r="I754" s="10"/>
      <c r="J754" s="12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8"/>
      <c r="C755" s="8"/>
      <c r="D755" s="8"/>
      <c r="E755" s="8"/>
      <c r="F755" s="8"/>
      <c r="G755" s="8"/>
      <c r="H755" s="8"/>
      <c r="I755" s="10"/>
      <c r="J755" s="12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8"/>
      <c r="C756" s="8"/>
      <c r="D756" s="8"/>
      <c r="E756" s="8"/>
      <c r="F756" s="8"/>
      <c r="G756" s="8"/>
      <c r="H756" s="8"/>
      <c r="I756" s="10"/>
      <c r="J756" s="12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8"/>
      <c r="C757" s="8"/>
      <c r="D757" s="8"/>
      <c r="E757" s="8"/>
      <c r="F757" s="8"/>
      <c r="G757" s="8"/>
      <c r="H757" s="8"/>
      <c r="I757" s="10"/>
      <c r="J757" s="12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8"/>
      <c r="C758" s="8"/>
      <c r="D758" s="8"/>
      <c r="E758" s="8"/>
      <c r="F758" s="8"/>
      <c r="G758" s="8"/>
      <c r="H758" s="8"/>
      <c r="I758" s="10"/>
      <c r="J758" s="12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8"/>
      <c r="C759" s="8"/>
      <c r="D759" s="8"/>
      <c r="E759" s="8"/>
      <c r="F759" s="8"/>
      <c r="G759" s="8"/>
      <c r="H759" s="8"/>
      <c r="I759" s="10"/>
      <c r="J759" s="12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8"/>
      <c r="C760" s="8"/>
      <c r="D760" s="8"/>
      <c r="E760" s="8"/>
      <c r="F760" s="8"/>
      <c r="G760" s="8"/>
      <c r="H760" s="8"/>
      <c r="I760" s="10"/>
      <c r="J760" s="12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8"/>
      <c r="C761" s="8"/>
      <c r="D761" s="8"/>
      <c r="E761" s="8"/>
      <c r="F761" s="8"/>
      <c r="G761" s="8"/>
      <c r="H761" s="8"/>
      <c r="I761" s="10"/>
      <c r="J761" s="12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8"/>
      <c r="C762" s="8"/>
      <c r="D762" s="8"/>
      <c r="E762" s="8"/>
      <c r="F762" s="8"/>
      <c r="G762" s="8"/>
      <c r="H762" s="8"/>
      <c r="I762" s="10"/>
      <c r="J762" s="12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8"/>
      <c r="C763" s="8"/>
      <c r="D763" s="8"/>
      <c r="E763" s="8"/>
      <c r="F763" s="8"/>
      <c r="G763" s="8"/>
      <c r="H763" s="8"/>
      <c r="I763" s="10"/>
      <c r="J763" s="12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8"/>
      <c r="C764" s="8"/>
      <c r="D764" s="8"/>
      <c r="E764" s="8"/>
      <c r="F764" s="8"/>
      <c r="G764" s="8"/>
      <c r="H764" s="8"/>
      <c r="I764" s="10"/>
      <c r="J764" s="12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8"/>
      <c r="C765" s="8"/>
      <c r="D765" s="8"/>
      <c r="E765" s="8"/>
      <c r="F765" s="8"/>
      <c r="G765" s="8"/>
      <c r="H765" s="8"/>
      <c r="I765" s="10"/>
      <c r="J765" s="12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8"/>
      <c r="C766" s="8"/>
      <c r="D766" s="8"/>
      <c r="E766" s="8"/>
      <c r="F766" s="8"/>
      <c r="G766" s="8"/>
      <c r="H766" s="8"/>
      <c r="I766" s="10"/>
      <c r="J766" s="12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8"/>
      <c r="C767" s="8"/>
      <c r="D767" s="8"/>
      <c r="E767" s="8"/>
      <c r="F767" s="8"/>
      <c r="G767" s="8"/>
      <c r="H767" s="8"/>
      <c r="I767" s="10"/>
      <c r="J767" s="12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8"/>
      <c r="C768" s="8"/>
      <c r="D768" s="8"/>
      <c r="E768" s="8"/>
      <c r="F768" s="8"/>
      <c r="G768" s="8"/>
      <c r="H768" s="8"/>
      <c r="I768" s="10"/>
      <c r="J768" s="12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8"/>
      <c r="C769" s="8"/>
      <c r="D769" s="8"/>
      <c r="E769" s="8"/>
      <c r="F769" s="8"/>
      <c r="G769" s="8"/>
      <c r="H769" s="8"/>
      <c r="I769" s="10"/>
      <c r="J769" s="12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8"/>
      <c r="C770" s="8"/>
      <c r="D770" s="8"/>
      <c r="E770" s="8"/>
      <c r="F770" s="8"/>
      <c r="G770" s="8"/>
      <c r="H770" s="8"/>
      <c r="I770" s="10"/>
      <c r="J770" s="12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8"/>
      <c r="C771" s="8"/>
      <c r="D771" s="8"/>
      <c r="E771" s="8"/>
      <c r="F771" s="8"/>
      <c r="G771" s="8"/>
      <c r="H771" s="8"/>
      <c r="I771" s="10"/>
      <c r="J771" s="12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8"/>
      <c r="C772" s="8"/>
      <c r="D772" s="8"/>
      <c r="E772" s="8"/>
      <c r="F772" s="8"/>
      <c r="G772" s="8"/>
      <c r="H772" s="8"/>
      <c r="I772" s="10"/>
      <c r="J772" s="12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8"/>
      <c r="C773" s="8"/>
      <c r="D773" s="8"/>
      <c r="E773" s="8"/>
      <c r="F773" s="8"/>
      <c r="G773" s="8"/>
      <c r="H773" s="8"/>
      <c r="I773" s="10"/>
      <c r="J773" s="12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8"/>
      <c r="C774" s="8"/>
      <c r="D774" s="8"/>
      <c r="E774" s="8"/>
      <c r="F774" s="8"/>
      <c r="G774" s="8"/>
      <c r="H774" s="8"/>
      <c r="I774" s="10"/>
      <c r="J774" s="12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8"/>
      <c r="C775" s="8"/>
      <c r="D775" s="8"/>
      <c r="E775" s="8"/>
      <c r="F775" s="8"/>
      <c r="G775" s="8"/>
      <c r="H775" s="8"/>
      <c r="I775" s="10"/>
      <c r="J775" s="12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8"/>
      <c r="C776" s="8"/>
      <c r="D776" s="8"/>
      <c r="E776" s="8"/>
      <c r="F776" s="8"/>
      <c r="G776" s="8"/>
      <c r="H776" s="8"/>
      <c r="I776" s="10"/>
      <c r="J776" s="12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8"/>
      <c r="C777" s="8"/>
      <c r="D777" s="8"/>
      <c r="E777" s="8"/>
      <c r="F777" s="8"/>
      <c r="G777" s="8"/>
      <c r="H777" s="8"/>
      <c r="I777" s="10"/>
      <c r="J777" s="12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8"/>
      <c r="C778" s="8"/>
      <c r="D778" s="8"/>
      <c r="E778" s="8"/>
      <c r="F778" s="8"/>
      <c r="G778" s="8"/>
      <c r="H778" s="8"/>
      <c r="I778" s="10"/>
      <c r="J778" s="12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8"/>
      <c r="C779" s="8"/>
      <c r="D779" s="8"/>
      <c r="E779" s="8"/>
      <c r="F779" s="8"/>
      <c r="G779" s="8"/>
      <c r="H779" s="8"/>
      <c r="I779" s="10"/>
      <c r="J779" s="12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8"/>
      <c r="C780" s="8"/>
      <c r="D780" s="8"/>
      <c r="E780" s="8"/>
      <c r="F780" s="8"/>
      <c r="G780" s="8"/>
      <c r="H780" s="8"/>
      <c r="I780" s="10"/>
      <c r="J780" s="12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8"/>
      <c r="C781" s="8"/>
      <c r="D781" s="8"/>
      <c r="E781" s="8"/>
      <c r="F781" s="8"/>
      <c r="G781" s="8"/>
      <c r="H781" s="8"/>
      <c r="I781" s="10"/>
      <c r="J781" s="12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8"/>
      <c r="C782" s="8"/>
      <c r="D782" s="8"/>
      <c r="E782" s="8"/>
      <c r="F782" s="8"/>
      <c r="G782" s="8"/>
      <c r="H782" s="8"/>
      <c r="I782" s="10"/>
      <c r="J782" s="12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8"/>
      <c r="C783" s="8"/>
      <c r="D783" s="8"/>
      <c r="E783" s="8"/>
      <c r="F783" s="8"/>
      <c r="G783" s="8"/>
      <c r="H783" s="8"/>
      <c r="I783" s="10"/>
      <c r="J783" s="12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8"/>
      <c r="C784" s="8"/>
      <c r="D784" s="8"/>
      <c r="E784" s="8"/>
      <c r="F784" s="8"/>
      <c r="G784" s="8"/>
      <c r="H784" s="8"/>
      <c r="I784" s="10"/>
      <c r="J784" s="12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8"/>
      <c r="C785" s="8"/>
      <c r="D785" s="8"/>
      <c r="E785" s="8"/>
      <c r="F785" s="8"/>
      <c r="G785" s="8"/>
      <c r="H785" s="8"/>
      <c r="I785" s="10"/>
      <c r="J785" s="12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8"/>
      <c r="C786" s="8"/>
      <c r="D786" s="8"/>
      <c r="E786" s="8"/>
      <c r="F786" s="8"/>
      <c r="G786" s="8"/>
      <c r="H786" s="8"/>
      <c r="I786" s="10"/>
      <c r="J786" s="12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8"/>
      <c r="C787" s="8"/>
      <c r="D787" s="8"/>
      <c r="E787" s="8"/>
      <c r="F787" s="8"/>
      <c r="G787" s="8"/>
      <c r="H787" s="8"/>
      <c r="I787" s="10"/>
      <c r="J787" s="12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8"/>
      <c r="C788" s="8"/>
      <c r="D788" s="8"/>
      <c r="E788" s="8"/>
      <c r="F788" s="8"/>
      <c r="G788" s="8"/>
      <c r="H788" s="8"/>
      <c r="I788" s="10"/>
      <c r="J788" s="12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8"/>
      <c r="C789" s="8"/>
      <c r="D789" s="8"/>
      <c r="E789" s="8"/>
      <c r="F789" s="8"/>
      <c r="G789" s="8"/>
      <c r="H789" s="8"/>
      <c r="I789" s="10"/>
      <c r="J789" s="12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8"/>
      <c r="C790" s="8"/>
      <c r="D790" s="8"/>
      <c r="E790" s="8"/>
      <c r="F790" s="8"/>
      <c r="G790" s="8"/>
      <c r="H790" s="8"/>
      <c r="I790" s="10"/>
      <c r="J790" s="12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8"/>
      <c r="C791" s="8"/>
      <c r="D791" s="8"/>
      <c r="E791" s="8"/>
      <c r="F791" s="8"/>
      <c r="G791" s="8"/>
      <c r="H791" s="8"/>
      <c r="I791" s="10"/>
      <c r="J791" s="12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8"/>
      <c r="C792" s="8"/>
      <c r="D792" s="8"/>
      <c r="E792" s="8"/>
      <c r="F792" s="8"/>
      <c r="G792" s="8"/>
      <c r="H792" s="8"/>
      <c r="I792" s="10"/>
      <c r="J792" s="12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8"/>
      <c r="C793" s="8"/>
      <c r="D793" s="8"/>
      <c r="E793" s="8"/>
      <c r="F793" s="8"/>
      <c r="G793" s="8"/>
      <c r="H793" s="8"/>
      <c r="I793" s="10"/>
      <c r="J793" s="12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8"/>
      <c r="C794" s="8"/>
      <c r="D794" s="8"/>
      <c r="E794" s="8"/>
      <c r="F794" s="8"/>
      <c r="G794" s="8"/>
      <c r="H794" s="8"/>
      <c r="I794" s="10"/>
      <c r="J794" s="12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8"/>
      <c r="C795" s="8"/>
      <c r="D795" s="8"/>
      <c r="E795" s="8"/>
      <c r="F795" s="8"/>
      <c r="G795" s="8"/>
      <c r="H795" s="8"/>
      <c r="I795" s="10"/>
      <c r="J795" s="12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8"/>
      <c r="C796" s="8"/>
      <c r="D796" s="8"/>
      <c r="E796" s="8"/>
      <c r="F796" s="8"/>
      <c r="G796" s="8"/>
      <c r="H796" s="8"/>
      <c r="I796" s="10"/>
      <c r="J796" s="12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8"/>
      <c r="C797" s="8"/>
      <c r="D797" s="8"/>
      <c r="E797" s="8"/>
      <c r="F797" s="8"/>
      <c r="G797" s="8"/>
      <c r="H797" s="8"/>
      <c r="I797" s="10"/>
      <c r="J797" s="12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8"/>
      <c r="C798" s="8"/>
      <c r="D798" s="8"/>
      <c r="E798" s="8"/>
      <c r="F798" s="8"/>
      <c r="G798" s="8"/>
      <c r="H798" s="8"/>
      <c r="I798" s="10"/>
      <c r="J798" s="12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8"/>
      <c r="C799" s="8"/>
      <c r="D799" s="8"/>
      <c r="E799" s="8"/>
      <c r="F799" s="8"/>
      <c r="G799" s="8"/>
      <c r="H799" s="8"/>
      <c r="I799" s="10"/>
      <c r="J799" s="12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8"/>
      <c r="C800" s="8"/>
      <c r="D800" s="8"/>
      <c r="E800" s="8"/>
      <c r="F800" s="8"/>
      <c r="G800" s="8"/>
      <c r="H800" s="8"/>
      <c r="I800" s="10"/>
      <c r="J800" s="12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8"/>
      <c r="C801" s="8"/>
      <c r="D801" s="8"/>
      <c r="E801" s="8"/>
      <c r="F801" s="8"/>
      <c r="G801" s="8"/>
      <c r="H801" s="8"/>
      <c r="I801" s="10"/>
      <c r="J801" s="12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8"/>
      <c r="C802" s="8"/>
      <c r="D802" s="8"/>
      <c r="E802" s="8"/>
      <c r="F802" s="8"/>
      <c r="G802" s="8"/>
      <c r="H802" s="8"/>
      <c r="I802" s="10"/>
      <c r="J802" s="12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8"/>
      <c r="C803" s="8"/>
      <c r="D803" s="8"/>
      <c r="E803" s="8"/>
      <c r="F803" s="8"/>
      <c r="G803" s="8"/>
      <c r="H803" s="8"/>
      <c r="I803" s="10"/>
      <c r="J803" s="12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8"/>
      <c r="C804" s="8"/>
      <c r="D804" s="8"/>
      <c r="E804" s="8"/>
      <c r="F804" s="8"/>
      <c r="G804" s="8"/>
      <c r="H804" s="8"/>
      <c r="I804" s="10"/>
      <c r="J804" s="12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8"/>
      <c r="C805" s="8"/>
      <c r="D805" s="8"/>
      <c r="E805" s="8"/>
      <c r="F805" s="8"/>
      <c r="G805" s="8"/>
      <c r="H805" s="8"/>
      <c r="I805" s="10"/>
      <c r="J805" s="12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8"/>
      <c r="C806" s="8"/>
      <c r="D806" s="8"/>
      <c r="E806" s="8"/>
      <c r="F806" s="8"/>
      <c r="G806" s="8"/>
      <c r="H806" s="8"/>
      <c r="I806" s="10"/>
      <c r="J806" s="12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8"/>
      <c r="C807" s="8"/>
      <c r="D807" s="8"/>
      <c r="E807" s="8"/>
      <c r="F807" s="8"/>
      <c r="G807" s="8"/>
      <c r="H807" s="8"/>
      <c r="I807" s="10"/>
      <c r="J807" s="12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8"/>
      <c r="C808" s="8"/>
      <c r="D808" s="8"/>
      <c r="E808" s="8"/>
      <c r="F808" s="8"/>
      <c r="G808" s="8"/>
      <c r="H808" s="8"/>
      <c r="I808" s="10"/>
      <c r="J808" s="12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8"/>
      <c r="C809" s="8"/>
      <c r="D809" s="8"/>
      <c r="E809" s="8"/>
      <c r="F809" s="8"/>
      <c r="G809" s="8"/>
      <c r="H809" s="8"/>
      <c r="I809" s="10"/>
      <c r="J809" s="12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8"/>
      <c r="C810" s="8"/>
      <c r="D810" s="8"/>
      <c r="E810" s="8"/>
      <c r="F810" s="8"/>
      <c r="G810" s="8"/>
      <c r="H810" s="8"/>
      <c r="I810" s="10"/>
      <c r="J810" s="12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8"/>
      <c r="C811" s="8"/>
      <c r="D811" s="8"/>
      <c r="E811" s="8"/>
      <c r="F811" s="8"/>
      <c r="G811" s="8"/>
      <c r="H811" s="8"/>
      <c r="I811" s="10"/>
      <c r="J811" s="12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8"/>
      <c r="C812" s="8"/>
      <c r="D812" s="8"/>
      <c r="E812" s="8"/>
      <c r="F812" s="8"/>
      <c r="G812" s="8"/>
      <c r="H812" s="8"/>
      <c r="I812" s="10"/>
      <c r="J812" s="12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8"/>
      <c r="C813" s="8"/>
      <c r="D813" s="8"/>
      <c r="E813" s="8"/>
      <c r="F813" s="8"/>
      <c r="G813" s="8"/>
      <c r="H813" s="8"/>
      <c r="I813" s="10"/>
      <c r="J813" s="12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8"/>
      <c r="C814" s="8"/>
      <c r="D814" s="8"/>
      <c r="E814" s="8"/>
      <c r="F814" s="8"/>
      <c r="G814" s="8"/>
      <c r="H814" s="8"/>
      <c r="I814" s="10"/>
      <c r="J814" s="12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8"/>
      <c r="C815" s="8"/>
      <c r="D815" s="8"/>
      <c r="E815" s="8"/>
      <c r="F815" s="8"/>
      <c r="G815" s="8"/>
      <c r="H815" s="8"/>
      <c r="I815" s="10"/>
      <c r="J815" s="12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8"/>
      <c r="C816" s="8"/>
      <c r="D816" s="8"/>
      <c r="E816" s="8"/>
      <c r="F816" s="8"/>
      <c r="G816" s="8"/>
      <c r="H816" s="8"/>
      <c r="I816" s="10"/>
      <c r="J816" s="12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8"/>
      <c r="C817" s="8"/>
      <c r="D817" s="8"/>
      <c r="E817" s="8"/>
      <c r="F817" s="8"/>
      <c r="G817" s="8"/>
      <c r="H817" s="8"/>
      <c r="I817" s="10"/>
      <c r="J817" s="12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8"/>
      <c r="C818" s="8"/>
      <c r="D818" s="8"/>
      <c r="E818" s="8"/>
      <c r="F818" s="8"/>
      <c r="G818" s="8"/>
      <c r="H818" s="8"/>
      <c r="I818" s="10"/>
      <c r="J818" s="12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8"/>
      <c r="C819" s="8"/>
      <c r="D819" s="8"/>
      <c r="E819" s="8"/>
      <c r="F819" s="8"/>
      <c r="G819" s="8"/>
      <c r="H819" s="8"/>
      <c r="I819" s="10"/>
      <c r="J819" s="12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8"/>
      <c r="C820" s="8"/>
      <c r="D820" s="8"/>
      <c r="E820" s="8"/>
      <c r="F820" s="8"/>
      <c r="G820" s="8"/>
      <c r="H820" s="8"/>
      <c r="I820" s="10"/>
      <c r="J820" s="12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8"/>
      <c r="C821" s="8"/>
      <c r="D821" s="8"/>
      <c r="E821" s="8"/>
      <c r="F821" s="8"/>
      <c r="G821" s="8"/>
      <c r="H821" s="8"/>
      <c r="I821" s="10"/>
      <c r="J821" s="12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8"/>
      <c r="C822" s="8"/>
      <c r="D822" s="8"/>
      <c r="E822" s="8"/>
      <c r="F822" s="8"/>
      <c r="G822" s="8"/>
      <c r="H822" s="8"/>
      <c r="I822" s="10"/>
      <c r="J822" s="12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8"/>
      <c r="C823" s="8"/>
      <c r="D823" s="8"/>
      <c r="E823" s="8"/>
      <c r="F823" s="8"/>
      <c r="G823" s="8"/>
      <c r="H823" s="8"/>
      <c r="I823" s="10"/>
      <c r="J823" s="12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8"/>
      <c r="C824" s="8"/>
      <c r="D824" s="8"/>
      <c r="E824" s="8"/>
      <c r="F824" s="8"/>
      <c r="G824" s="8"/>
      <c r="H824" s="8"/>
      <c r="I824" s="10"/>
      <c r="J824" s="12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8"/>
      <c r="C825" s="8"/>
      <c r="D825" s="8"/>
      <c r="E825" s="8"/>
      <c r="F825" s="8"/>
      <c r="G825" s="8"/>
      <c r="H825" s="8"/>
      <c r="I825" s="10"/>
      <c r="J825" s="12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8"/>
      <c r="C826" s="8"/>
      <c r="D826" s="8"/>
      <c r="E826" s="8"/>
      <c r="F826" s="8"/>
      <c r="G826" s="8"/>
      <c r="H826" s="8"/>
      <c r="I826" s="10"/>
      <c r="J826" s="12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8"/>
      <c r="C827" s="8"/>
      <c r="D827" s="8"/>
      <c r="E827" s="8"/>
      <c r="F827" s="8"/>
      <c r="G827" s="8"/>
      <c r="H827" s="8"/>
      <c r="I827" s="10"/>
      <c r="J827" s="12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8"/>
      <c r="C828" s="8"/>
      <c r="D828" s="8"/>
      <c r="E828" s="8"/>
      <c r="F828" s="8"/>
      <c r="G828" s="8"/>
      <c r="H828" s="8"/>
      <c r="I828" s="10"/>
      <c r="J828" s="12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8"/>
      <c r="C829" s="8"/>
      <c r="D829" s="8"/>
      <c r="E829" s="8"/>
      <c r="F829" s="8"/>
      <c r="G829" s="8"/>
      <c r="H829" s="8"/>
      <c r="I829" s="10"/>
      <c r="J829" s="12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8"/>
      <c r="C830" s="8"/>
      <c r="D830" s="8"/>
      <c r="E830" s="8"/>
      <c r="F830" s="8"/>
      <c r="G830" s="8"/>
      <c r="H830" s="8"/>
      <c r="I830" s="10"/>
      <c r="J830" s="12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8"/>
      <c r="C831" s="8"/>
      <c r="D831" s="8"/>
      <c r="E831" s="8"/>
      <c r="F831" s="8"/>
      <c r="G831" s="8"/>
      <c r="H831" s="8"/>
      <c r="I831" s="10"/>
      <c r="J831" s="12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8"/>
      <c r="C832" s="8"/>
      <c r="D832" s="8"/>
      <c r="E832" s="8"/>
      <c r="F832" s="8"/>
      <c r="G832" s="8"/>
      <c r="H832" s="8"/>
      <c r="I832" s="10"/>
      <c r="J832" s="12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8"/>
      <c r="C833" s="8"/>
      <c r="D833" s="8"/>
      <c r="E833" s="8"/>
      <c r="F833" s="8"/>
      <c r="G833" s="8"/>
      <c r="H833" s="8"/>
      <c r="I833" s="10"/>
      <c r="J833" s="12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8"/>
      <c r="C834" s="8"/>
      <c r="D834" s="8"/>
      <c r="E834" s="8"/>
      <c r="F834" s="8"/>
      <c r="G834" s="8"/>
      <c r="H834" s="8"/>
      <c r="I834" s="10"/>
      <c r="J834" s="12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8"/>
      <c r="C835" s="8"/>
      <c r="D835" s="8"/>
      <c r="E835" s="8"/>
      <c r="F835" s="8"/>
      <c r="G835" s="8"/>
      <c r="H835" s="8"/>
      <c r="I835" s="10"/>
      <c r="J835" s="12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8"/>
      <c r="C836" s="8"/>
      <c r="D836" s="8"/>
      <c r="E836" s="8"/>
      <c r="F836" s="8"/>
      <c r="G836" s="8"/>
      <c r="H836" s="8"/>
      <c r="I836" s="10"/>
      <c r="J836" s="12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8"/>
      <c r="C837" s="8"/>
      <c r="D837" s="8"/>
      <c r="E837" s="8"/>
      <c r="F837" s="8"/>
      <c r="G837" s="8"/>
      <c r="H837" s="8"/>
      <c r="I837" s="10"/>
      <c r="J837" s="12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8"/>
      <c r="C838" s="8"/>
      <c r="D838" s="8"/>
      <c r="E838" s="8"/>
      <c r="F838" s="8"/>
      <c r="G838" s="8"/>
      <c r="H838" s="8"/>
      <c r="I838" s="10"/>
      <c r="J838" s="12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8"/>
      <c r="C839" s="8"/>
      <c r="D839" s="8"/>
      <c r="E839" s="8"/>
      <c r="F839" s="8"/>
      <c r="G839" s="8"/>
      <c r="H839" s="8"/>
      <c r="I839" s="10"/>
      <c r="J839" s="12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8"/>
      <c r="C840" s="8"/>
      <c r="D840" s="8"/>
      <c r="E840" s="8"/>
      <c r="F840" s="8"/>
      <c r="G840" s="8"/>
      <c r="H840" s="8"/>
      <c r="I840" s="10"/>
      <c r="J840" s="12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8"/>
      <c r="C841" s="8"/>
      <c r="D841" s="8"/>
      <c r="E841" s="8"/>
      <c r="F841" s="8"/>
      <c r="G841" s="8"/>
      <c r="H841" s="8"/>
      <c r="I841" s="10"/>
      <c r="J841" s="12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8"/>
      <c r="C842" s="8"/>
      <c r="D842" s="8"/>
      <c r="E842" s="8"/>
      <c r="F842" s="8"/>
      <c r="G842" s="8"/>
      <c r="H842" s="8"/>
      <c r="I842" s="10"/>
      <c r="J842" s="12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8"/>
      <c r="C843" s="8"/>
      <c r="D843" s="8"/>
      <c r="E843" s="8"/>
      <c r="F843" s="8"/>
      <c r="G843" s="8"/>
      <c r="H843" s="8"/>
      <c r="I843" s="10"/>
      <c r="J843" s="12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8"/>
      <c r="C844" s="8"/>
      <c r="D844" s="8"/>
      <c r="E844" s="8"/>
      <c r="F844" s="8"/>
      <c r="G844" s="8"/>
      <c r="H844" s="8"/>
      <c r="I844" s="10"/>
      <c r="J844" s="12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8"/>
      <c r="C845" s="8"/>
      <c r="D845" s="8"/>
      <c r="E845" s="8"/>
      <c r="F845" s="8"/>
      <c r="G845" s="8"/>
      <c r="H845" s="8"/>
      <c r="I845" s="10"/>
      <c r="J845" s="12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8"/>
      <c r="C846" s="8"/>
      <c r="D846" s="8"/>
      <c r="E846" s="8"/>
      <c r="F846" s="8"/>
      <c r="G846" s="8"/>
      <c r="H846" s="8"/>
      <c r="I846" s="10"/>
      <c r="J846" s="12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8"/>
      <c r="C847" s="8"/>
      <c r="D847" s="8"/>
      <c r="E847" s="8"/>
      <c r="F847" s="8"/>
      <c r="G847" s="8"/>
      <c r="H847" s="8"/>
      <c r="I847" s="10"/>
      <c r="J847" s="12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8"/>
      <c r="C848" s="8"/>
      <c r="D848" s="8"/>
      <c r="E848" s="8"/>
      <c r="F848" s="8"/>
      <c r="G848" s="8"/>
      <c r="H848" s="8"/>
      <c r="I848" s="10"/>
      <c r="J848" s="12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8"/>
      <c r="C849" s="8"/>
      <c r="D849" s="8"/>
      <c r="E849" s="8"/>
      <c r="F849" s="8"/>
      <c r="G849" s="8"/>
      <c r="H849" s="8"/>
      <c r="I849" s="10"/>
      <c r="J849" s="12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8"/>
      <c r="C850" s="8"/>
      <c r="D850" s="8"/>
      <c r="E850" s="8"/>
      <c r="F850" s="8"/>
      <c r="G850" s="8"/>
      <c r="H850" s="8"/>
      <c r="I850" s="10"/>
      <c r="J850" s="12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8"/>
      <c r="C851" s="8"/>
      <c r="D851" s="8"/>
      <c r="E851" s="8"/>
      <c r="F851" s="8"/>
      <c r="G851" s="8"/>
      <c r="H851" s="8"/>
      <c r="I851" s="10"/>
      <c r="J851" s="12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8"/>
      <c r="C852" s="8"/>
      <c r="D852" s="8"/>
      <c r="E852" s="8"/>
      <c r="F852" s="8"/>
      <c r="G852" s="8"/>
      <c r="H852" s="8"/>
      <c r="I852" s="10"/>
      <c r="J852" s="12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8"/>
      <c r="C853" s="8"/>
      <c r="D853" s="8"/>
      <c r="E853" s="8"/>
      <c r="F853" s="8"/>
      <c r="G853" s="8"/>
      <c r="H853" s="8"/>
      <c r="I853" s="10"/>
      <c r="J853" s="12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8"/>
      <c r="C854" s="8"/>
      <c r="D854" s="8"/>
      <c r="E854" s="8"/>
      <c r="F854" s="8"/>
      <c r="G854" s="8"/>
      <c r="H854" s="8"/>
      <c r="I854" s="10"/>
      <c r="J854" s="12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8"/>
      <c r="C855" s="8"/>
      <c r="D855" s="8"/>
      <c r="E855" s="8"/>
      <c r="F855" s="8"/>
      <c r="G855" s="8"/>
      <c r="H855" s="8"/>
      <c r="I855" s="10"/>
      <c r="J855" s="12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8"/>
      <c r="C856" s="8"/>
      <c r="D856" s="8"/>
      <c r="E856" s="8"/>
      <c r="F856" s="8"/>
      <c r="G856" s="8"/>
      <c r="H856" s="8"/>
      <c r="I856" s="10"/>
      <c r="J856" s="12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8"/>
      <c r="C857" s="8"/>
      <c r="D857" s="8"/>
      <c r="E857" s="8"/>
      <c r="F857" s="8"/>
      <c r="G857" s="8"/>
      <c r="H857" s="8"/>
      <c r="I857" s="10"/>
      <c r="J857" s="12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8"/>
      <c r="C858" s="8"/>
      <c r="D858" s="8"/>
      <c r="E858" s="8"/>
      <c r="F858" s="8"/>
      <c r="G858" s="8"/>
      <c r="H858" s="8"/>
      <c r="I858" s="10"/>
      <c r="J858" s="12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8"/>
      <c r="C859" s="8"/>
      <c r="D859" s="8"/>
      <c r="E859" s="8"/>
      <c r="F859" s="8"/>
      <c r="G859" s="8"/>
      <c r="H859" s="8"/>
      <c r="I859" s="10"/>
      <c r="J859" s="12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8"/>
      <c r="C860" s="8"/>
      <c r="D860" s="8"/>
      <c r="E860" s="8"/>
      <c r="F860" s="8"/>
      <c r="G860" s="8"/>
      <c r="H860" s="8"/>
      <c r="I860" s="10"/>
      <c r="J860" s="12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8"/>
      <c r="C861" s="8"/>
      <c r="D861" s="8"/>
      <c r="E861" s="8"/>
      <c r="F861" s="8"/>
      <c r="G861" s="8"/>
      <c r="H861" s="8"/>
      <c r="I861" s="10"/>
      <c r="J861" s="12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8"/>
      <c r="C862" s="8"/>
      <c r="D862" s="8"/>
      <c r="E862" s="8"/>
      <c r="F862" s="8"/>
      <c r="G862" s="8"/>
      <c r="H862" s="8"/>
      <c r="I862" s="10"/>
      <c r="J862" s="12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8"/>
      <c r="C863" s="8"/>
      <c r="D863" s="8"/>
      <c r="E863" s="8"/>
      <c r="F863" s="8"/>
      <c r="G863" s="8"/>
      <c r="H863" s="8"/>
      <c r="I863" s="10"/>
      <c r="J863" s="12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8"/>
      <c r="C864" s="8"/>
      <c r="D864" s="8"/>
      <c r="E864" s="8"/>
      <c r="F864" s="8"/>
      <c r="G864" s="8"/>
      <c r="H864" s="8"/>
      <c r="I864" s="10"/>
      <c r="J864" s="12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8"/>
      <c r="C865" s="8"/>
      <c r="D865" s="8"/>
      <c r="E865" s="8"/>
      <c r="F865" s="8"/>
      <c r="G865" s="8"/>
      <c r="H865" s="8"/>
      <c r="I865" s="10"/>
      <c r="J865" s="12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8"/>
      <c r="C866" s="8"/>
      <c r="D866" s="8"/>
      <c r="E866" s="8"/>
      <c r="F866" s="8"/>
      <c r="G866" s="8"/>
      <c r="H866" s="8"/>
      <c r="I866" s="10"/>
      <c r="J866" s="12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8"/>
      <c r="C867" s="8"/>
      <c r="D867" s="8"/>
      <c r="E867" s="8"/>
      <c r="F867" s="8"/>
      <c r="G867" s="8"/>
      <c r="H867" s="8"/>
      <c r="I867" s="10"/>
      <c r="J867" s="12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8"/>
      <c r="C868" s="8"/>
      <c r="D868" s="8"/>
      <c r="E868" s="8"/>
      <c r="F868" s="8"/>
      <c r="G868" s="8"/>
      <c r="H868" s="8"/>
      <c r="I868" s="10"/>
      <c r="J868" s="12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8"/>
      <c r="C869" s="8"/>
      <c r="D869" s="8"/>
      <c r="E869" s="8"/>
      <c r="F869" s="8"/>
      <c r="G869" s="8"/>
      <c r="H869" s="8"/>
      <c r="I869" s="10"/>
      <c r="J869" s="12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8"/>
      <c r="C870" s="8"/>
      <c r="D870" s="8"/>
      <c r="E870" s="8"/>
      <c r="F870" s="8"/>
      <c r="G870" s="8"/>
      <c r="H870" s="8"/>
      <c r="I870" s="10"/>
      <c r="J870" s="12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8"/>
      <c r="C871" s="8"/>
      <c r="D871" s="8"/>
      <c r="E871" s="8"/>
      <c r="F871" s="8"/>
      <c r="G871" s="8"/>
      <c r="H871" s="8"/>
      <c r="I871" s="10"/>
      <c r="J871" s="12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8"/>
      <c r="C872" s="8"/>
      <c r="D872" s="8"/>
      <c r="E872" s="8"/>
      <c r="F872" s="8"/>
      <c r="G872" s="8"/>
      <c r="H872" s="8"/>
      <c r="I872" s="10"/>
      <c r="J872" s="12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8"/>
      <c r="C873" s="8"/>
      <c r="D873" s="8"/>
      <c r="E873" s="8"/>
      <c r="F873" s="8"/>
      <c r="G873" s="8"/>
      <c r="H873" s="8"/>
      <c r="I873" s="10"/>
      <c r="J873" s="12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8"/>
      <c r="C874" s="8"/>
      <c r="D874" s="8"/>
      <c r="E874" s="8"/>
      <c r="F874" s="8"/>
      <c r="G874" s="8"/>
      <c r="H874" s="8"/>
      <c r="I874" s="10"/>
      <c r="J874" s="12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8"/>
      <c r="C875" s="8"/>
      <c r="D875" s="8"/>
      <c r="E875" s="8"/>
      <c r="F875" s="8"/>
      <c r="G875" s="8"/>
      <c r="H875" s="8"/>
      <c r="I875" s="10"/>
      <c r="J875" s="12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8"/>
      <c r="C876" s="8"/>
      <c r="D876" s="8"/>
      <c r="E876" s="8"/>
      <c r="F876" s="8"/>
      <c r="G876" s="8"/>
      <c r="H876" s="8"/>
      <c r="I876" s="10"/>
      <c r="J876" s="12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8"/>
      <c r="C877" s="8"/>
      <c r="D877" s="8"/>
      <c r="E877" s="8"/>
      <c r="F877" s="8"/>
      <c r="G877" s="8"/>
      <c r="H877" s="8"/>
      <c r="I877" s="10"/>
      <c r="J877" s="12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8"/>
      <c r="C878" s="8"/>
      <c r="D878" s="8"/>
      <c r="E878" s="8"/>
      <c r="F878" s="8"/>
      <c r="G878" s="8"/>
      <c r="H878" s="8"/>
      <c r="I878" s="10"/>
      <c r="J878" s="12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8"/>
      <c r="C879" s="8"/>
      <c r="D879" s="8"/>
      <c r="E879" s="8"/>
      <c r="F879" s="8"/>
      <c r="G879" s="8"/>
      <c r="H879" s="8"/>
      <c r="I879" s="10"/>
      <c r="J879" s="12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8"/>
      <c r="C880" s="8"/>
      <c r="D880" s="8"/>
      <c r="E880" s="8"/>
      <c r="F880" s="8"/>
      <c r="G880" s="8"/>
      <c r="H880" s="8"/>
      <c r="I880" s="10"/>
      <c r="J880" s="12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8"/>
      <c r="C881" s="8"/>
      <c r="D881" s="8"/>
      <c r="E881" s="8"/>
      <c r="F881" s="8"/>
      <c r="G881" s="8"/>
      <c r="H881" s="8"/>
      <c r="I881" s="10"/>
      <c r="J881" s="12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8"/>
      <c r="C882" s="8"/>
      <c r="D882" s="8"/>
      <c r="E882" s="8"/>
      <c r="F882" s="8"/>
      <c r="G882" s="8"/>
      <c r="H882" s="8"/>
      <c r="I882" s="10"/>
      <c r="J882" s="12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8"/>
      <c r="C883" s="8"/>
      <c r="D883" s="8"/>
      <c r="E883" s="8"/>
      <c r="F883" s="8"/>
      <c r="G883" s="8"/>
      <c r="H883" s="8"/>
      <c r="I883" s="10"/>
      <c r="J883" s="12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8"/>
      <c r="C884" s="8"/>
      <c r="D884" s="8"/>
      <c r="E884" s="8"/>
      <c r="F884" s="8"/>
      <c r="G884" s="8"/>
      <c r="H884" s="8"/>
      <c r="I884" s="10"/>
      <c r="J884" s="12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8"/>
      <c r="C885" s="8"/>
      <c r="D885" s="8"/>
      <c r="E885" s="8"/>
      <c r="F885" s="8"/>
      <c r="G885" s="8"/>
      <c r="H885" s="8"/>
      <c r="I885" s="10"/>
      <c r="J885" s="12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8"/>
      <c r="C886" s="8"/>
      <c r="D886" s="8"/>
      <c r="E886" s="8"/>
      <c r="F886" s="8"/>
      <c r="G886" s="8"/>
      <c r="H886" s="8"/>
      <c r="I886" s="10"/>
      <c r="J886" s="12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8"/>
      <c r="C887" s="8"/>
      <c r="D887" s="8"/>
      <c r="E887" s="8"/>
      <c r="F887" s="8"/>
      <c r="G887" s="8"/>
      <c r="H887" s="8"/>
      <c r="I887" s="10"/>
      <c r="J887" s="12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8"/>
      <c r="C888" s="8"/>
      <c r="D888" s="8"/>
      <c r="E888" s="8"/>
      <c r="F888" s="8"/>
      <c r="G888" s="8"/>
      <c r="H888" s="8"/>
      <c r="I888" s="10"/>
      <c r="J888" s="12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8"/>
      <c r="C889" s="8"/>
      <c r="D889" s="8"/>
      <c r="E889" s="8"/>
      <c r="F889" s="8"/>
      <c r="G889" s="8"/>
      <c r="H889" s="8"/>
      <c r="I889" s="10"/>
      <c r="J889" s="12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8"/>
      <c r="C890" s="8"/>
      <c r="D890" s="8"/>
      <c r="E890" s="8"/>
      <c r="F890" s="8"/>
      <c r="G890" s="8"/>
      <c r="H890" s="8"/>
      <c r="I890" s="10"/>
      <c r="J890" s="12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8"/>
      <c r="C891" s="8"/>
      <c r="D891" s="8"/>
      <c r="E891" s="8"/>
      <c r="F891" s="8"/>
      <c r="G891" s="8"/>
      <c r="H891" s="8"/>
      <c r="I891" s="10"/>
      <c r="J891" s="12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8"/>
      <c r="C892" s="8"/>
      <c r="D892" s="8"/>
      <c r="E892" s="8"/>
      <c r="F892" s="8"/>
      <c r="G892" s="8"/>
      <c r="H892" s="8"/>
      <c r="I892" s="10"/>
      <c r="J892" s="12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8"/>
      <c r="C893" s="8"/>
      <c r="D893" s="8"/>
      <c r="E893" s="8"/>
      <c r="F893" s="8"/>
      <c r="G893" s="8"/>
      <c r="H893" s="8"/>
      <c r="I893" s="10"/>
      <c r="J893" s="12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8"/>
      <c r="C894" s="8"/>
      <c r="D894" s="8"/>
      <c r="E894" s="8"/>
      <c r="F894" s="8"/>
      <c r="G894" s="8"/>
      <c r="H894" s="8"/>
      <c r="I894" s="10"/>
      <c r="J894" s="12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8"/>
      <c r="C895" s="8"/>
      <c r="D895" s="8"/>
      <c r="E895" s="8"/>
      <c r="F895" s="8"/>
      <c r="G895" s="8"/>
      <c r="H895" s="8"/>
      <c r="I895" s="10"/>
      <c r="J895" s="12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8"/>
      <c r="C896" s="8"/>
      <c r="D896" s="8"/>
      <c r="E896" s="8"/>
      <c r="F896" s="8"/>
      <c r="G896" s="8"/>
      <c r="H896" s="8"/>
      <c r="I896" s="10"/>
      <c r="J896" s="12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8"/>
      <c r="C897" s="8"/>
      <c r="D897" s="8"/>
      <c r="E897" s="8"/>
      <c r="F897" s="8"/>
      <c r="G897" s="8"/>
      <c r="H897" s="8"/>
      <c r="I897" s="10"/>
      <c r="J897" s="12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8"/>
      <c r="C898" s="8"/>
      <c r="D898" s="8"/>
      <c r="E898" s="8"/>
      <c r="F898" s="8"/>
      <c r="G898" s="8"/>
      <c r="H898" s="8"/>
      <c r="I898" s="10"/>
      <c r="J898" s="12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8"/>
      <c r="C899" s="8"/>
      <c r="D899" s="8"/>
      <c r="E899" s="8"/>
      <c r="F899" s="8"/>
      <c r="G899" s="8"/>
      <c r="H899" s="8"/>
      <c r="I899" s="10"/>
      <c r="J899" s="12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8"/>
      <c r="C900" s="8"/>
      <c r="D900" s="8"/>
      <c r="E900" s="8"/>
      <c r="F900" s="8"/>
      <c r="G900" s="8"/>
      <c r="H900" s="8"/>
      <c r="I900" s="10"/>
      <c r="J900" s="12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8"/>
      <c r="C901" s="8"/>
      <c r="D901" s="8"/>
      <c r="E901" s="8"/>
      <c r="F901" s="8"/>
      <c r="G901" s="8"/>
      <c r="H901" s="8"/>
      <c r="I901" s="10"/>
      <c r="J901" s="12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8"/>
      <c r="C902" s="8"/>
      <c r="D902" s="8"/>
      <c r="E902" s="8"/>
      <c r="F902" s="8"/>
      <c r="G902" s="8"/>
      <c r="H902" s="8"/>
      <c r="I902" s="10"/>
      <c r="J902" s="12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8"/>
      <c r="C903" s="8"/>
      <c r="D903" s="8"/>
      <c r="E903" s="8"/>
      <c r="F903" s="8"/>
      <c r="G903" s="8"/>
      <c r="H903" s="8"/>
      <c r="I903" s="10"/>
      <c r="J903" s="12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8"/>
      <c r="C904" s="8"/>
      <c r="D904" s="8"/>
      <c r="E904" s="8"/>
      <c r="F904" s="8"/>
      <c r="G904" s="8"/>
      <c r="H904" s="8"/>
      <c r="I904" s="10"/>
      <c r="J904" s="12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8"/>
      <c r="C905" s="8"/>
      <c r="D905" s="8"/>
      <c r="E905" s="8"/>
      <c r="F905" s="8"/>
      <c r="G905" s="8"/>
      <c r="H905" s="8"/>
      <c r="I905" s="10"/>
      <c r="J905" s="12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8"/>
      <c r="C906" s="8"/>
      <c r="D906" s="8"/>
      <c r="E906" s="8"/>
      <c r="F906" s="8"/>
      <c r="G906" s="8"/>
      <c r="H906" s="8"/>
      <c r="I906" s="10"/>
      <c r="J906" s="12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8"/>
      <c r="C907" s="8"/>
      <c r="D907" s="8"/>
      <c r="E907" s="8"/>
      <c r="F907" s="8"/>
      <c r="G907" s="8"/>
      <c r="H907" s="8"/>
      <c r="I907" s="10"/>
      <c r="J907" s="12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8"/>
      <c r="C908" s="8"/>
      <c r="D908" s="8"/>
      <c r="E908" s="8"/>
      <c r="F908" s="8"/>
      <c r="G908" s="8"/>
      <c r="H908" s="8"/>
      <c r="I908" s="10"/>
      <c r="J908" s="12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8"/>
      <c r="C909" s="8"/>
      <c r="D909" s="8"/>
      <c r="E909" s="8"/>
      <c r="F909" s="8"/>
      <c r="G909" s="8"/>
      <c r="H909" s="8"/>
      <c r="I909" s="10"/>
      <c r="J909" s="12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8"/>
      <c r="C910" s="8"/>
      <c r="D910" s="8"/>
      <c r="E910" s="8"/>
      <c r="F910" s="8"/>
      <c r="G910" s="8"/>
      <c r="H910" s="8"/>
      <c r="I910" s="10"/>
      <c r="J910" s="12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8"/>
      <c r="C911" s="8"/>
      <c r="D911" s="8"/>
      <c r="E911" s="8"/>
      <c r="F911" s="8"/>
      <c r="G911" s="8"/>
      <c r="H911" s="8"/>
      <c r="I911" s="10"/>
      <c r="J911" s="12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8"/>
      <c r="C912" s="8"/>
      <c r="D912" s="8"/>
      <c r="E912" s="8"/>
      <c r="F912" s="8"/>
      <c r="G912" s="8"/>
      <c r="H912" s="8"/>
      <c r="I912" s="10"/>
      <c r="J912" s="12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8"/>
      <c r="C913" s="8"/>
      <c r="D913" s="8"/>
      <c r="E913" s="8"/>
      <c r="F913" s="8"/>
      <c r="G913" s="8"/>
      <c r="H913" s="8"/>
      <c r="I913" s="10"/>
      <c r="J913" s="12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8"/>
      <c r="C914" s="8"/>
      <c r="D914" s="8"/>
      <c r="E914" s="8"/>
      <c r="F914" s="8"/>
      <c r="G914" s="8"/>
      <c r="H914" s="8"/>
      <c r="I914" s="10"/>
      <c r="J914" s="12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8"/>
      <c r="C915" s="8"/>
      <c r="D915" s="8"/>
      <c r="E915" s="8"/>
      <c r="F915" s="8"/>
      <c r="G915" s="8"/>
      <c r="H915" s="8"/>
      <c r="I915" s="10"/>
      <c r="J915" s="12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8"/>
      <c r="C916" s="8"/>
      <c r="D916" s="8"/>
      <c r="E916" s="8"/>
      <c r="F916" s="8"/>
      <c r="G916" s="8"/>
      <c r="H916" s="8"/>
      <c r="I916" s="10"/>
      <c r="J916" s="12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8"/>
      <c r="C917" s="8"/>
      <c r="D917" s="8"/>
      <c r="E917" s="8"/>
      <c r="F917" s="8"/>
      <c r="G917" s="8"/>
      <c r="H917" s="8"/>
      <c r="I917" s="10"/>
      <c r="J917" s="12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8"/>
      <c r="C918" s="8"/>
      <c r="D918" s="8"/>
      <c r="E918" s="8"/>
      <c r="F918" s="8"/>
      <c r="G918" s="8"/>
      <c r="H918" s="8"/>
      <c r="I918" s="10"/>
      <c r="J918" s="12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8"/>
      <c r="C919" s="8"/>
      <c r="D919" s="8"/>
      <c r="E919" s="8"/>
      <c r="F919" s="8"/>
      <c r="G919" s="8"/>
      <c r="H919" s="8"/>
      <c r="I919" s="10"/>
      <c r="J919" s="12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8"/>
      <c r="C920" s="8"/>
      <c r="D920" s="8"/>
      <c r="E920" s="8"/>
      <c r="F920" s="8"/>
      <c r="G920" s="8"/>
      <c r="H920" s="8"/>
      <c r="I920" s="10"/>
      <c r="J920" s="12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8"/>
      <c r="C921" s="8"/>
      <c r="D921" s="8"/>
      <c r="E921" s="8"/>
      <c r="F921" s="8"/>
      <c r="G921" s="8"/>
      <c r="H921" s="8"/>
      <c r="I921" s="10"/>
      <c r="J921" s="12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8"/>
      <c r="C922" s="8"/>
      <c r="D922" s="8"/>
      <c r="E922" s="8"/>
      <c r="F922" s="8"/>
      <c r="G922" s="8"/>
      <c r="H922" s="8"/>
      <c r="I922" s="10"/>
      <c r="J922" s="12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8"/>
      <c r="C923" s="8"/>
      <c r="D923" s="8"/>
      <c r="E923" s="8"/>
      <c r="F923" s="8"/>
      <c r="G923" s="8"/>
      <c r="H923" s="8"/>
      <c r="I923" s="10"/>
      <c r="J923" s="12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8"/>
      <c r="C924" s="8"/>
      <c r="D924" s="8"/>
      <c r="E924" s="8"/>
      <c r="F924" s="8"/>
      <c r="G924" s="8"/>
      <c r="H924" s="8"/>
      <c r="I924" s="10"/>
      <c r="J924" s="12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8"/>
      <c r="C925" s="8"/>
      <c r="D925" s="8"/>
      <c r="E925" s="8"/>
      <c r="F925" s="8"/>
      <c r="G925" s="8"/>
      <c r="H925" s="8"/>
      <c r="I925" s="10"/>
      <c r="J925" s="12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8"/>
      <c r="C926" s="8"/>
      <c r="D926" s="8"/>
      <c r="E926" s="8"/>
      <c r="F926" s="8"/>
      <c r="G926" s="8"/>
      <c r="H926" s="8"/>
      <c r="I926" s="10"/>
      <c r="J926" s="12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8"/>
      <c r="C927" s="8"/>
      <c r="D927" s="8"/>
      <c r="E927" s="8"/>
      <c r="F927" s="8"/>
      <c r="G927" s="8"/>
      <c r="H927" s="8"/>
      <c r="I927" s="10"/>
      <c r="J927" s="12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8"/>
      <c r="C928" s="8"/>
      <c r="D928" s="8"/>
      <c r="E928" s="8"/>
      <c r="F928" s="8"/>
      <c r="G928" s="8"/>
      <c r="H928" s="8"/>
      <c r="I928" s="10"/>
      <c r="J928" s="12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8"/>
      <c r="C929" s="8"/>
      <c r="D929" s="8"/>
      <c r="E929" s="8"/>
      <c r="F929" s="8"/>
      <c r="G929" s="8"/>
      <c r="H929" s="8"/>
      <c r="I929" s="10"/>
      <c r="J929" s="12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8"/>
      <c r="C930" s="8"/>
      <c r="D930" s="8"/>
      <c r="E930" s="8"/>
      <c r="F930" s="8"/>
      <c r="G930" s="8"/>
      <c r="H930" s="8"/>
      <c r="I930" s="10"/>
      <c r="J930" s="12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8"/>
      <c r="C931" s="8"/>
      <c r="D931" s="8"/>
      <c r="E931" s="8"/>
      <c r="F931" s="8"/>
      <c r="G931" s="8"/>
      <c r="H931" s="8"/>
      <c r="I931" s="10"/>
      <c r="J931" s="12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8"/>
      <c r="C932" s="8"/>
      <c r="D932" s="8"/>
      <c r="E932" s="8"/>
      <c r="F932" s="8"/>
      <c r="G932" s="8"/>
      <c r="H932" s="8"/>
      <c r="I932" s="10"/>
      <c r="J932" s="12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8"/>
      <c r="C933" s="8"/>
      <c r="D933" s="8"/>
      <c r="E933" s="8"/>
      <c r="F933" s="8"/>
      <c r="G933" s="8"/>
      <c r="H933" s="8"/>
      <c r="I933" s="10"/>
      <c r="J933" s="12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8"/>
      <c r="C934" s="8"/>
      <c r="D934" s="8"/>
      <c r="E934" s="8"/>
      <c r="F934" s="8"/>
      <c r="G934" s="8"/>
      <c r="H934" s="8"/>
      <c r="I934" s="10"/>
      <c r="J934" s="12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8"/>
      <c r="C935" s="8"/>
      <c r="D935" s="8"/>
      <c r="E935" s="8"/>
      <c r="F935" s="8"/>
      <c r="G935" s="8"/>
      <c r="H935" s="8"/>
      <c r="I935" s="10"/>
      <c r="J935" s="12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8"/>
      <c r="C936" s="8"/>
      <c r="D936" s="8"/>
      <c r="E936" s="8"/>
      <c r="F936" s="8"/>
      <c r="G936" s="8"/>
      <c r="H936" s="8"/>
      <c r="I936" s="10"/>
      <c r="J936" s="12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8"/>
      <c r="C937" s="8"/>
      <c r="D937" s="8"/>
      <c r="E937" s="8"/>
      <c r="F937" s="8"/>
      <c r="G937" s="8"/>
      <c r="H937" s="8"/>
      <c r="I937" s="10"/>
      <c r="J937" s="12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8"/>
      <c r="C938" s="8"/>
      <c r="D938" s="8"/>
      <c r="E938" s="8"/>
      <c r="F938" s="8"/>
      <c r="G938" s="8"/>
      <c r="H938" s="8"/>
      <c r="I938" s="10"/>
      <c r="J938" s="12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8"/>
      <c r="C939" s="8"/>
      <c r="D939" s="8"/>
      <c r="E939" s="8"/>
      <c r="F939" s="8"/>
      <c r="G939" s="8"/>
      <c r="H939" s="8"/>
      <c r="I939" s="10"/>
      <c r="J939" s="12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8"/>
      <c r="C940" s="8"/>
      <c r="D940" s="8"/>
      <c r="E940" s="8"/>
      <c r="F940" s="8"/>
      <c r="G940" s="8"/>
      <c r="H940" s="8"/>
      <c r="I940" s="10"/>
      <c r="J940" s="12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8"/>
      <c r="C941" s="8"/>
      <c r="D941" s="8"/>
      <c r="E941" s="8"/>
      <c r="F941" s="8"/>
      <c r="G941" s="8"/>
      <c r="H941" s="8"/>
      <c r="I941" s="10"/>
      <c r="J941" s="12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8"/>
      <c r="C942" s="8"/>
      <c r="D942" s="8"/>
      <c r="E942" s="8"/>
      <c r="F942" s="8"/>
      <c r="G942" s="8"/>
      <c r="H942" s="8"/>
      <c r="I942" s="10"/>
      <c r="J942" s="12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8"/>
      <c r="C943" s="8"/>
      <c r="D943" s="8"/>
      <c r="E943" s="8"/>
      <c r="F943" s="8"/>
      <c r="G943" s="8"/>
      <c r="H943" s="8"/>
      <c r="I943" s="10"/>
      <c r="J943" s="12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8"/>
      <c r="C944" s="8"/>
      <c r="D944" s="8"/>
      <c r="E944" s="8"/>
      <c r="F944" s="8"/>
      <c r="G944" s="8"/>
      <c r="H944" s="8"/>
      <c r="I944" s="10"/>
      <c r="J944" s="12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8"/>
      <c r="C945" s="8"/>
      <c r="D945" s="8"/>
      <c r="E945" s="8"/>
      <c r="F945" s="8"/>
      <c r="G945" s="8"/>
      <c r="H945" s="8"/>
      <c r="I945" s="10"/>
      <c r="J945" s="12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8"/>
      <c r="C946" s="8"/>
      <c r="D946" s="8"/>
      <c r="E946" s="8"/>
      <c r="F946" s="8"/>
      <c r="G946" s="8"/>
      <c r="H946" s="8"/>
      <c r="I946" s="10"/>
      <c r="J946" s="12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8"/>
      <c r="C947" s="8"/>
      <c r="D947" s="8"/>
      <c r="E947" s="8"/>
      <c r="F947" s="8"/>
      <c r="G947" s="8"/>
      <c r="H947" s="8"/>
      <c r="I947" s="10"/>
      <c r="J947" s="12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8"/>
      <c r="C948" s="8"/>
      <c r="D948" s="8"/>
      <c r="E948" s="8"/>
      <c r="F948" s="8"/>
      <c r="G948" s="8"/>
      <c r="H948" s="8"/>
      <c r="I948" s="10"/>
      <c r="J948" s="12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8"/>
      <c r="C949" s="8"/>
      <c r="D949" s="8"/>
      <c r="E949" s="8"/>
      <c r="F949" s="8"/>
      <c r="G949" s="8"/>
      <c r="H949" s="8"/>
      <c r="I949" s="10"/>
      <c r="J949" s="12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8"/>
      <c r="C950" s="8"/>
      <c r="D950" s="8"/>
      <c r="E950" s="8"/>
      <c r="F950" s="8"/>
      <c r="G950" s="8"/>
      <c r="H950" s="8"/>
      <c r="I950" s="10"/>
      <c r="J950" s="12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8"/>
      <c r="C951" s="8"/>
      <c r="D951" s="8"/>
      <c r="E951" s="8"/>
      <c r="F951" s="8"/>
      <c r="G951" s="8"/>
      <c r="H951" s="8"/>
      <c r="I951" s="10"/>
      <c r="J951" s="12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8"/>
      <c r="C952" s="8"/>
      <c r="D952" s="8"/>
      <c r="E952" s="8"/>
      <c r="F952" s="8"/>
      <c r="G952" s="8"/>
      <c r="H952" s="8"/>
      <c r="I952" s="10"/>
      <c r="J952" s="12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8"/>
      <c r="C953" s="8"/>
      <c r="D953" s="8"/>
      <c r="E953" s="8"/>
      <c r="F953" s="8"/>
      <c r="G953" s="8"/>
      <c r="H953" s="8"/>
      <c r="I953" s="10"/>
      <c r="J953" s="12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8"/>
      <c r="C954" s="8"/>
      <c r="D954" s="8"/>
      <c r="E954" s="8"/>
      <c r="F954" s="8"/>
      <c r="G954" s="8"/>
      <c r="H954" s="8"/>
      <c r="I954" s="10"/>
      <c r="J954" s="12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8"/>
      <c r="C955" s="8"/>
      <c r="D955" s="8"/>
      <c r="E955" s="8"/>
      <c r="F955" s="8"/>
      <c r="G955" s="8"/>
      <c r="H955" s="8"/>
      <c r="I955" s="10"/>
      <c r="J955" s="12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8"/>
      <c r="C956" s="8"/>
      <c r="D956" s="8"/>
      <c r="E956" s="8"/>
      <c r="F956" s="8"/>
      <c r="G956" s="8"/>
      <c r="H956" s="8"/>
      <c r="I956" s="10"/>
      <c r="J956" s="12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8"/>
      <c r="C957" s="8"/>
      <c r="D957" s="8"/>
      <c r="E957" s="8"/>
      <c r="F957" s="8"/>
      <c r="G957" s="8"/>
      <c r="H957" s="8"/>
      <c r="I957" s="10"/>
      <c r="J957" s="12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8"/>
      <c r="C958" s="8"/>
      <c r="D958" s="8"/>
      <c r="E958" s="8"/>
      <c r="F958" s="8"/>
      <c r="G958" s="8"/>
      <c r="H958" s="8"/>
      <c r="I958" s="10"/>
      <c r="J958" s="12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8"/>
      <c r="C959" s="8"/>
      <c r="D959" s="8"/>
      <c r="E959" s="8"/>
      <c r="F959" s="8"/>
      <c r="G959" s="8"/>
      <c r="H959" s="8"/>
      <c r="I959" s="10"/>
      <c r="J959" s="12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8"/>
      <c r="C960" s="8"/>
      <c r="D960" s="8"/>
      <c r="E960" s="8"/>
      <c r="F960" s="8"/>
      <c r="G960" s="8"/>
      <c r="H960" s="8"/>
      <c r="I960" s="10"/>
      <c r="J960" s="12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8"/>
      <c r="C961" s="8"/>
      <c r="D961" s="8"/>
      <c r="E961" s="8"/>
      <c r="F961" s="8"/>
      <c r="G961" s="8"/>
      <c r="H961" s="8"/>
      <c r="I961" s="10"/>
      <c r="J961" s="12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8"/>
      <c r="C962" s="8"/>
      <c r="D962" s="8"/>
      <c r="E962" s="8"/>
      <c r="F962" s="8"/>
      <c r="G962" s="8"/>
      <c r="H962" s="8"/>
      <c r="I962" s="10"/>
      <c r="J962" s="12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8"/>
      <c r="C963" s="8"/>
      <c r="D963" s="8"/>
      <c r="E963" s="8"/>
      <c r="F963" s="8"/>
      <c r="G963" s="8"/>
      <c r="H963" s="8"/>
      <c r="I963" s="10"/>
      <c r="J963" s="12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8"/>
      <c r="C964" s="8"/>
      <c r="D964" s="8"/>
      <c r="E964" s="8"/>
      <c r="F964" s="8"/>
      <c r="G964" s="8"/>
      <c r="H964" s="8"/>
      <c r="I964" s="10"/>
      <c r="J964" s="12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8"/>
      <c r="C965" s="8"/>
      <c r="D965" s="8"/>
      <c r="E965" s="8"/>
      <c r="F965" s="8"/>
      <c r="G965" s="8"/>
      <c r="H965" s="8"/>
      <c r="I965" s="10"/>
      <c r="J965" s="12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8"/>
      <c r="C966" s="8"/>
      <c r="D966" s="8"/>
      <c r="E966" s="8"/>
      <c r="F966" s="8"/>
      <c r="G966" s="8"/>
      <c r="H966" s="8"/>
      <c r="I966" s="10"/>
      <c r="J966" s="12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8"/>
      <c r="C967" s="8"/>
      <c r="D967" s="8"/>
      <c r="E967" s="8"/>
      <c r="F967" s="8"/>
      <c r="G967" s="8"/>
      <c r="H967" s="8"/>
      <c r="I967" s="10"/>
      <c r="J967" s="12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8"/>
      <c r="C968" s="8"/>
      <c r="D968" s="8"/>
      <c r="E968" s="8"/>
      <c r="F968" s="8"/>
      <c r="G968" s="8"/>
      <c r="H968" s="8"/>
      <c r="I968" s="10"/>
      <c r="J968" s="12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8"/>
      <c r="C969" s="8"/>
      <c r="D969" s="8"/>
      <c r="E969" s="8"/>
      <c r="F969" s="8"/>
      <c r="G969" s="8"/>
      <c r="H969" s="8"/>
      <c r="I969" s="10"/>
      <c r="J969" s="12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8"/>
      <c r="C970" s="8"/>
      <c r="D970" s="8"/>
      <c r="E970" s="8"/>
      <c r="F970" s="8"/>
      <c r="G970" s="8"/>
      <c r="H970" s="8"/>
      <c r="I970" s="10"/>
      <c r="J970" s="12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8"/>
      <c r="C971" s="8"/>
      <c r="D971" s="8"/>
      <c r="E971" s="8"/>
      <c r="F971" s="8"/>
      <c r="G971" s="8"/>
      <c r="H971" s="8"/>
      <c r="I971" s="10"/>
      <c r="J971" s="12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8"/>
      <c r="C972" s="8"/>
      <c r="D972" s="8"/>
      <c r="E972" s="8"/>
      <c r="F972" s="8"/>
      <c r="G972" s="8"/>
      <c r="H972" s="8"/>
      <c r="I972" s="10"/>
      <c r="J972" s="12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8"/>
      <c r="C973" s="8"/>
      <c r="D973" s="8"/>
      <c r="E973" s="8"/>
      <c r="F973" s="8"/>
      <c r="G973" s="8"/>
      <c r="H973" s="8"/>
      <c r="I973" s="10"/>
      <c r="J973" s="12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8"/>
      <c r="C974" s="8"/>
      <c r="D974" s="8"/>
      <c r="E974" s="8"/>
      <c r="F974" s="8"/>
      <c r="G974" s="8"/>
      <c r="H974" s="8"/>
      <c r="I974" s="10"/>
      <c r="J974" s="12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8"/>
      <c r="C975" s="8"/>
      <c r="D975" s="8"/>
      <c r="E975" s="8"/>
      <c r="F975" s="8"/>
      <c r="G975" s="8"/>
      <c r="H975" s="8"/>
      <c r="I975" s="10"/>
      <c r="J975" s="12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8"/>
      <c r="C976" s="8"/>
      <c r="D976" s="8"/>
      <c r="E976" s="8"/>
      <c r="F976" s="8"/>
      <c r="G976" s="8"/>
      <c r="H976" s="8"/>
      <c r="I976" s="10"/>
      <c r="J976" s="12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8"/>
      <c r="C977" s="8"/>
      <c r="D977" s="8"/>
      <c r="E977" s="8"/>
      <c r="F977" s="8"/>
      <c r="G977" s="8"/>
      <c r="H977" s="8"/>
      <c r="I977" s="10"/>
      <c r="J977" s="12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8"/>
      <c r="C978" s="8"/>
      <c r="D978" s="8"/>
      <c r="E978" s="8"/>
      <c r="F978" s="8"/>
      <c r="G978" s="8"/>
      <c r="H978" s="8"/>
      <c r="I978" s="10"/>
      <c r="J978" s="12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8"/>
      <c r="C979" s="8"/>
      <c r="D979" s="8"/>
      <c r="E979" s="8"/>
      <c r="F979" s="8"/>
      <c r="G979" s="8"/>
      <c r="H979" s="8"/>
      <c r="I979" s="10"/>
      <c r="J979" s="12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8"/>
      <c r="C980" s="8"/>
      <c r="D980" s="8"/>
      <c r="E980" s="8"/>
      <c r="F980" s="8"/>
      <c r="G980" s="8"/>
      <c r="H980" s="8"/>
      <c r="I980" s="10"/>
      <c r="J980" s="12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8"/>
      <c r="C981" s="8"/>
      <c r="D981" s="8"/>
      <c r="E981" s="8"/>
      <c r="F981" s="8"/>
      <c r="G981" s="8"/>
      <c r="H981" s="8"/>
      <c r="I981" s="10"/>
      <c r="J981" s="12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8"/>
      <c r="C982" s="8"/>
      <c r="D982" s="8"/>
      <c r="E982" s="8"/>
      <c r="F982" s="8"/>
      <c r="G982" s="8"/>
      <c r="H982" s="8"/>
      <c r="I982" s="10"/>
      <c r="J982" s="12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8"/>
      <c r="C983" s="8"/>
      <c r="D983" s="8"/>
      <c r="E983" s="8"/>
      <c r="F983" s="8"/>
      <c r="G983" s="8"/>
      <c r="H983" s="8"/>
      <c r="I983" s="10"/>
      <c r="J983" s="12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8"/>
      <c r="C984" s="8"/>
      <c r="D984" s="8"/>
      <c r="E984" s="8"/>
      <c r="F984" s="8"/>
      <c r="G984" s="8"/>
      <c r="H984" s="8"/>
      <c r="I984" s="10"/>
      <c r="J984" s="12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8"/>
      <c r="C985" s="8"/>
      <c r="D985" s="8"/>
      <c r="E985" s="8"/>
      <c r="F985" s="8"/>
      <c r="G985" s="8"/>
      <c r="H985" s="8"/>
      <c r="I985" s="10"/>
      <c r="J985" s="12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8"/>
      <c r="C986" s="8"/>
      <c r="D986" s="8"/>
      <c r="E986" s="8"/>
      <c r="F986" s="8"/>
      <c r="G986" s="8"/>
      <c r="H986" s="8"/>
      <c r="I986" s="10"/>
      <c r="J986" s="12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8"/>
      <c r="C987" s="8"/>
      <c r="D987" s="8"/>
      <c r="E987" s="8"/>
      <c r="F987" s="8"/>
      <c r="G987" s="8"/>
      <c r="H987" s="8"/>
      <c r="I987" s="10"/>
      <c r="J987" s="12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8"/>
      <c r="C988" s="8"/>
      <c r="D988" s="8"/>
      <c r="E988" s="8"/>
      <c r="F988" s="8"/>
      <c r="G988" s="8"/>
      <c r="H988" s="8"/>
      <c r="I988" s="10"/>
      <c r="J988" s="12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8"/>
      <c r="C989" s="8"/>
      <c r="D989" s="8"/>
      <c r="E989" s="8"/>
      <c r="F989" s="8"/>
      <c r="G989" s="8"/>
      <c r="H989" s="8"/>
      <c r="I989" s="10"/>
      <c r="J989" s="12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8"/>
      <c r="C990" s="8"/>
      <c r="D990" s="8"/>
      <c r="E990" s="8"/>
      <c r="F990" s="8"/>
      <c r="G990" s="8"/>
      <c r="H990" s="8"/>
      <c r="I990" s="10"/>
      <c r="J990" s="12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8"/>
      <c r="C991" s="8"/>
      <c r="D991" s="8"/>
      <c r="E991" s="8"/>
      <c r="F991" s="8"/>
      <c r="G991" s="8"/>
      <c r="H991" s="8"/>
      <c r="I991" s="10"/>
      <c r="J991" s="12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8"/>
      <c r="C992" s="8"/>
      <c r="D992" s="8"/>
      <c r="E992" s="8"/>
      <c r="F992" s="8"/>
      <c r="G992" s="8"/>
      <c r="H992" s="8"/>
      <c r="I992" s="10"/>
      <c r="J992" s="12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8"/>
      <c r="C993" s="8"/>
      <c r="D993" s="8"/>
      <c r="E993" s="8"/>
      <c r="F993" s="8"/>
      <c r="G993" s="8"/>
      <c r="H993" s="8"/>
      <c r="I993" s="10"/>
      <c r="J993" s="12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8"/>
      <c r="C994" s="8"/>
      <c r="D994" s="8"/>
      <c r="E994" s="8"/>
      <c r="F994" s="8"/>
      <c r="G994" s="8"/>
      <c r="H994" s="8"/>
      <c r="I994" s="10"/>
      <c r="J994" s="12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8"/>
      <c r="C995" s="8"/>
      <c r="D995" s="8"/>
      <c r="E995" s="8"/>
      <c r="F995" s="8"/>
      <c r="G995" s="8"/>
      <c r="H995" s="8"/>
      <c r="I995" s="10"/>
      <c r="J995" s="12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8"/>
      <c r="C996" s="8"/>
      <c r="D996" s="8"/>
      <c r="E996" s="8"/>
      <c r="F996" s="8"/>
      <c r="G996" s="8"/>
      <c r="H996" s="8"/>
      <c r="I996" s="10"/>
      <c r="J996" s="12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8"/>
      <c r="C997" s="8"/>
      <c r="D997" s="8"/>
      <c r="E997" s="8"/>
      <c r="F997" s="8"/>
      <c r="G997" s="8"/>
      <c r="H997" s="8"/>
      <c r="I997" s="10"/>
      <c r="J997" s="12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8"/>
      <c r="C998" s="8"/>
      <c r="D998" s="8"/>
      <c r="E998" s="8"/>
      <c r="F998" s="8"/>
      <c r="G998" s="8"/>
      <c r="H998" s="8"/>
      <c r="I998" s="10"/>
      <c r="J998" s="12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8"/>
      <c r="C999" s="8"/>
      <c r="D999" s="8"/>
      <c r="E999" s="8"/>
      <c r="F999" s="8"/>
      <c r="G999" s="8"/>
      <c r="H999" s="8"/>
      <c r="I999" s="10"/>
      <c r="J999" s="12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8"/>
      <c r="C1000" s="8"/>
      <c r="D1000" s="8"/>
      <c r="E1000" s="8"/>
      <c r="F1000" s="8"/>
      <c r="G1000" s="8"/>
      <c r="H1000" s="8"/>
      <c r="I1000" s="10"/>
      <c r="J1000" s="12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">
    <mergeCell ref="I6:I7"/>
    <mergeCell ref="A6:A7"/>
    <mergeCell ref="B6:B7"/>
    <mergeCell ref="C6:C7"/>
    <mergeCell ref="D6:D7"/>
    <mergeCell ref="F6:F7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14.14"/>
    <col customWidth="1" min="2" max="2" width="12.29"/>
    <col customWidth="1" min="3" max="3" width="10.0"/>
    <col customWidth="1" min="4" max="4" width="16.43"/>
    <col customWidth="1" min="5" max="5" width="17.86"/>
    <col customWidth="1" min="6" max="6" width="11.0"/>
    <col customWidth="1" min="7" max="7" width="15.14"/>
    <col customWidth="1" min="8" max="8" width="17.71"/>
    <col customWidth="1" min="9" max="9" width="14.14"/>
    <col customWidth="1" min="10" max="26" width="8.0"/>
  </cols>
  <sheetData>
    <row r="1" ht="24.75" customHeight="1">
      <c r="A1" s="2" t="s">
        <v>0</v>
      </c>
      <c r="B1" s="4" t="s">
        <v>2</v>
      </c>
      <c r="C1" s="5"/>
      <c r="D1" s="5"/>
      <c r="E1" s="5"/>
      <c r="F1" s="5"/>
      <c r="G1" s="5"/>
      <c r="H1" s="5"/>
      <c r="I1" s="7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24.75" customHeight="1">
      <c r="A2" s="2"/>
      <c r="B2" s="11" t="s">
        <v>4</v>
      </c>
      <c r="C2" s="5"/>
      <c r="D2" s="5"/>
      <c r="E2" s="5"/>
      <c r="F2" s="5"/>
      <c r="G2" s="5"/>
      <c r="H2" s="5"/>
      <c r="I2" s="7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24.0" customHeight="1">
      <c r="A3" s="13" t="s">
        <v>5</v>
      </c>
      <c r="B3" s="15" t="s">
        <v>6</v>
      </c>
      <c r="C3" s="15"/>
      <c r="D3" s="15"/>
      <c r="E3" s="15"/>
      <c r="F3" s="15"/>
      <c r="G3" s="15"/>
      <c r="H3" s="15"/>
      <c r="I3" s="17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ht="24.0" customHeight="1">
      <c r="A4" s="19"/>
      <c r="B4" s="15"/>
      <c r="C4" s="15"/>
      <c r="D4" s="15"/>
      <c r="E4" s="15"/>
      <c r="F4" s="15"/>
      <c r="G4" s="15"/>
      <c r="H4" s="15"/>
      <c r="I4" s="17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24.0" customHeight="1">
      <c r="A5" s="22"/>
      <c r="B5" s="22"/>
      <c r="C5" s="22"/>
      <c r="D5" s="22"/>
      <c r="E5" s="22"/>
      <c r="F5" s="22"/>
      <c r="G5" s="22"/>
      <c r="H5" s="22"/>
      <c r="I5" s="22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24.0" customHeight="1">
      <c r="A6" s="22"/>
      <c r="B6" s="22"/>
      <c r="C6" s="22"/>
      <c r="D6" s="22"/>
      <c r="E6" s="22"/>
      <c r="F6" s="22"/>
      <c r="G6" s="22"/>
      <c r="H6" s="22"/>
      <c r="I6" s="22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24.0" customHeight="1">
      <c r="A7" s="24" t="s">
        <v>7</v>
      </c>
      <c r="B7" s="5"/>
      <c r="C7" s="5"/>
      <c r="D7" s="5"/>
      <c r="E7" s="5"/>
      <c r="F7" s="5"/>
      <c r="G7" s="5"/>
      <c r="H7" s="5"/>
      <c r="I7" s="7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ht="48.0" customHeight="1">
      <c r="A8" s="30" t="s">
        <v>10</v>
      </c>
      <c r="B8" s="31" t="s">
        <v>13</v>
      </c>
      <c r="C8" s="33" t="s">
        <v>14</v>
      </c>
      <c r="D8" s="33" t="s">
        <v>16</v>
      </c>
      <c r="E8" s="33" t="s">
        <v>17</v>
      </c>
      <c r="F8" s="33" t="s">
        <v>18</v>
      </c>
      <c r="G8" s="33" t="s">
        <v>19</v>
      </c>
      <c r="H8" s="33" t="s">
        <v>20</v>
      </c>
      <c r="I8" s="35" t="s">
        <v>21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24.0" customHeight="1">
      <c r="A9" s="37"/>
      <c r="B9" s="38" t="s">
        <v>24</v>
      </c>
      <c r="C9" s="39" t="s">
        <v>26</v>
      </c>
      <c r="D9" s="39" t="s">
        <v>24</v>
      </c>
      <c r="E9" s="39" t="s">
        <v>27</v>
      </c>
      <c r="F9" s="39" t="s">
        <v>28</v>
      </c>
      <c r="G9" s="39" t="s">
        <v>29</v>
      </c>
      <c r="H9" s="39" t="s">
        <v>30</v>
      </c>
      <c r="I9" s="41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ht="24.0" customHeight="1">
      <c r="A10" s="43" t="s">
        <v>31</v>
      </c>
      <c r="B10" s="46">
        <f>'บุคลากร-พท.'!$C$3</f>
        <v>64</v>
      </c>
      <c r="C10" s="46">
        <f>'เวลาทำการ'!B4</f>
        <v>352</v>
      </c>
      <c r="D10" s="46">
        <f>'ผู้ใช้บริการ'!B4</f>
        <v>28074</v>
      </c>
      <c r="E10" s="46">
        <f>'บุคลากร-พท.'!$C$4</f>
        <v>15000</v>
      </c>
      <c r="F10" s="48">
        <v>24.9</v>
      </c>
      <c r="G10" s="46">
        <f t="shared" ref="G10:G22" si="1">(((0.456*B10)+(0.132*C10)+(0.007*D10))*(E10/1000))*F10</f>
        <v>101654.001</v>
      </c>
      <c r="H10" s="46" t="str">
        <f>'ไฟฟ้า'!#REF!</f>
        <v>#ERROR!</v>
      </c>
      <c r="I10" s="51" t="str">
        <f t="shared" ref="I10:I22" si="2">(G10-H10)/H10</f>
        <v>#ERROR!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ht="24.0" customHeight="1">
      <c r="A11" s="53" t="s">
        <v>32</v>
      </c>
      <c r="B11" s="46">
        <f>'บุคลากร-พท.'!$C$3</f>
        <v>64</v>
      </c>
      <c r="C11" s="46">
        <f>'เวลาทำการ'!B5</f>
        <v>352</v>
      </c>
      <c r="D11" s="46">
        <f>'ผู้ใช้บริการ'!B5</f>
        <v>37618</v>
      </c>
      <c r="E11" s="46">
        <f>'บุคลากร-พท.'!$C$4</f>
        <v>15000</v>
      </c>
      <c r="F11" s="48">
        <v>25.0</v>
      </c>
      <c r="G11" s="46">
        <f t="shared" si="1"/>
        <v>127115.25</v>
      </c>
      <c r="H11" s="46" t="str">
        <f>'ไฟฟ้า'!#REF!</f>
        <v>#ERROR!</v>
      </c>
      <c r="I11" s="51" t="str">
        <f t="shared" si="2"/>
        <v>#ERROR!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ht="24.0" customHeight="1">
      <c r="A12" s="53" t="s">
        <v>34</v>
      </c>
      <c r="B12" s="46">
        <f>'บุคลากร-พท.'!$C$3</f>
        <v>64</v>
      </c>
      <c r="C12" s="46">
        <f>'เวลาทำการ'!B6</f>
        <v>352</v>
      </c>
      <c r="D12" s="46">
        <f>'ผู้ใช้บริการ'!B6</f>
        <v>44305</v>
      </c>
      <c r="E12" s="46">
        <f>'บุคลากร-พท.'!$C$4</f>
        <v>15000</v>
      </c>
      <c r="F12" s="48">
        <v>27.9</v>
      </c>
      <c r="G12" s="46">
        <f t="shared" si="1"/>
        <v>161450.1855</v>
      </c>
      <c r="H12" s="46" t="str">
        <f>'ไฟฟ้า'!#REF!</f>
        <v>#ERROR!</v>
      </c>
      <c r="I12" s="51" t="str">
        <f t="shared" si="2"/>
        <v>#ERROR!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ht="24.0" customHeight="1">
      <c r="A13" s="53" t="s">
        <v>36</v>
      </c>
      <c r="B13" s="46">
        <f>'บุคลากร-พท.'!$C$3</f>
        <v>64</v>
      </c>
      <c r="C13" s="46">
        <f>'เวลาทำการ'!B7</f>
        <v>352</v>
      </c>
      <c r="D13" s="46">
        <f>'ผู้ใช้บริการ'!B7</f>
        <v>36615</v>
      </c>
      <c r="E13" s="46">
        <f>'บุคลากร-พท.'!$C$4</f>
        <v>15000</v>
      </c>
      <c r="F13" s="48">
        <v>29.0</v>
      </c>
      <c r="G13" s="46">
        <f t="shared" si="1"/>
        <v>144399.555</v>
      </c>
      <c r="H13" s="46" t="str">
        <f>'ไฟฟ้า'!#REF!</f>
        <v>#ERROR!</v>
      </c>
      <c r="I13" s="51" t="str">
        <f t="shared" si="2"/>
        <v>#ERROR!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ht="24.0" customHeight="1">
      <c r="A14" s="53" t="s">
        <v>38</v>
      </c>
      <c r="B14" s="46">
        <f>'บุคลากร-พท.'!$C$3</f>
        <v>64</v>
      </c>
      <c r="C14" s="46">
        <f>'เวลาทำการ'!B8</f>
        <v>412</v>
      </c>
      <c r="D14" s="46">
        <f>'ผู้ใช้บริการ'!B8</f>
        <v>17437</v>
      </c>
      <c r="E14" s="46">
        <f>'บุคลากร-พท.'!$C$4</f>
        <v>15000</v>
      </c>
      <c r="F14" s="48">
        <v>30.2</v>
      </c>
      <c r="G14" s="46">
        <f t="shared" si="1"/>
        <v>93149.031</v>
      </c>
      <c r="H14" s="46" t="str">
        <f>'ไฟฟ้า'!#REF!</f>
        <v>#ERROR!</v>
      </c>
      <c r="I14" s="51" t="str">
        <f t="shared" si="2"/>
        <v>#ERROR!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ht="24.0" customHeight="1">
      <c r="A15" s="53" t="s">
        <v>39</v>
      </c>
      <c r="B15" s="46">
        <f>'บุคลากร-พท.'!$C$3</f>
        <v>64</v>
      </c>
      <c r="C15" s="46">
        <f>'เวลาทำการ'!B9</f>
        <v>352</v>
      </c>
      <c r="D15" s="46">
        <f>'ผู้ใช้บริการ'!B9</f>
        <v>17145</v>
      </c>
      <c r="E15" s="46">
        <f>'บุคลากร-พท.'!$C$4</f>
        <v>15000</v>
      </c>
      <c r="F15" s="48">
        <v>29.2</v>
      </c>
      <c r="G15" s="46">
        <f t="shared" si="1"/>
        <v>85700.394</v>
      </c>
      <c r="H15" s="46" t="str">
        <f>'ไฟฟ้า'!#REF!</f>
        <v>#ERROR!</v>
      </c>
      <c r="I15" s="51" t="str">
        <f t="shared" si="2"/>
        <v>#ERROR!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ht="24.0" customHeight="1">
      <c r="A16" s="53" t="s">
        <v>41</v>
      </c>
      <c r="B16" s="46">
        <f>'บุคลากร-พท.'!$C$3</f>
        <v>64</v>
      </c>
      <c r="C16" s="46">
        <f>'เวลาทำการ'!B10</f>
        <v>352</v>
      </c>
      <c r="D16" s="46">
        <f>'ผู้ใช้บริการ'!B10</f>
        <v>12848</v>
      </c>
      <c r="E16" s="46">
        <f>'บุคลากร-พท.'!$C$4</f>
        <v>15000</v>
      </c>
      <c r="F16" s="48">
        <v>28.5</v>
      </c>
      <c r="G16" s="46">
        <f t="shared" si="1"/>
        <v>70787.16</v>
      </c>
      <c r="H16" s="46" t="str">
        <f>'ไฟฟ้า'!#REF!</f>
        <v>#ERROR!</v>
      </c>
      <c r="I16" s="51" t="str">
        <f t="shared" si="2"/>
        <v>#ERROR!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ht="24.0" customHeight="1">
      <c r="A17" s="53" t="s">
        <v>42</v>
      </c>
      <c r="B17" s="46">
        <f>'บุคลากร-พท.'!$C$3</f>
        <v>64</v>
      </c>
      <c r="C17" s="46">
        <f>'เวลาทำการ'!B11</f>
        <v>352</v>
      </c>
      <c r="D17" s="46">
        <f>'ผู้ใช้บริการ'!B11</f>
        <v>42913</v>
      </c>
      <c r="E17" s="46">
        <f>'บุคลากร-พท.'!$C$4</f>
        <v>15000</v>
      </c>
      <c r="F17" s="48">
        <v>28.2</v>
      </c>
      <c r="G17" s="46">
        <f t="shared" si="1"/>
        <v>159064.497</v>
      </c>
      <c r="H17" s="46" t="str">
        <f>'ไฟฟ้า'!#REF!</f>
        <v>#ERROR!</v>
      </c>
      <c r="I17" s="51" t="str">
        <f t="shared" si="2"/>
        <v>#ERROR!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ht="24.0" customHeight="1">
      <c r="A18" s="53" t="s">
        <v>43</v>
      </c>
      <c r="B18" s="46">
        <f>'บุคลากร-พท.'!$C$3</f>
        <v>64</v>
      </c>
      <c r="C18" s="46">
        <f>'เวลาทำการ'!B12</f>
        <v>352</v>
      </c>
      <c r="D18" s="46">
        <f>'ผู้ใช้บริการ'!B12</f>
        <v>50797</v>
      </c>
      <c r="E18" s="46">
        <f>'บุคลากร-พท.'!$C$4</f>
        <v>15000</v>
      </c>
      <c r="F18" s="48">
        <v>28.1</v>
      </c>
      <c r="G18" s="46">
        <f t="shared" si="1"/>
        <v>181762.1805</v>
      </c>
      <c r="H18" s="46" t="str">
        <f>'ไฟฟ้า'!#REF!</f>
        <v>#ERROR!</v>
      </c>
      <c r="I18" s="51" t="str">
        <f t="shared" si="2"/>
        <v>#ERROR!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ht="24.0" customHeight="1">
      <c r="A19" s="53" t="s">
        <v>44</v>
      </c>
      <c r="B19" s="46">
        <f>'บุคลากร-พท.'!$C$3</f>
        <v>64</v>
      </c>
      <c r="C19" s="46">
        <f>'เวลาทำการ'!B13</f>
        <v>352</v>
      </c>
      <c r="D19" s="46">
        <f>'ผู้ใช้บริการ'!B13</f>
        <v>39733</v>
      </c>
      <c r="E19" s="46">
        <f>'บุคลากร-พท.'!$C$4</f>
        <v>15000</v>
      </c>
      <c r="F19" s="48">
        <v>28.4</v>
      </c>
      <c r="G19" s="46">
        <f t="shared" si="1"/>
        <v>150709.854</v>
      </c>
      <c r="H19" s="46" t="str">
        <f>'ไฟฟ้า'!#REF!</f>
        <v>#ERROR!</v>
      </c>
      <c r="I19" s="51" t="str">
        <f t="shared" si="2"/>
        <v>#ERROR!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ht="24.0" customHeight="1">
      <c r="A20" s="53" t="s">
        <v>45</v>
      </c>
      <c r="B20" s="46">
        <f>'บุคลากร-พท.'!$C$3</f>
        <v>64</v>
      </c>
      <c r="C20" s="46">
        <f>'เวลาทำการ'!B14</f>
        <v>352</v>
      </c>
      <c r="D20" s="46">
        <f>'ผู้ใช้บริการ'!B14</f>
        <v>41511</v>
      </c>
      <c r="E20" s="46">
        <f>'บุคลากร-พท.'!$C$4</f>
        <v>15000</v>
      </c>
      <c r="F20" s="48">
        <v>26.4</v>
      </c>
      <c r="G20" s="46">
        <f t="shared" si="1"/>
        <v>145025.1</v>
      </c>
      <c r="H20" s="46" t="str">
        <f>'ไฟฟ้า'!#REF!</f>
        <v>#ERROR!</v>
      </c>
      <c r="I20" s="51" t="str">
        <f t="shared" si="2"/>
        <v>#ERROR!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ht="24.0" customHeight="1">
      <c r="A21" s="53" t="s">
        <v>46</v>
      </c>
      <c r="B21" s="46">
        <f>'บุคลากร-พท.'!$C$3</f>
        <v>64</v>
      </c>
      <c r="C21" s="46">
        <f>'เวลาทำการ'!B15</f>
        <v>352</v>
      </c>
      <c r="D21" s="46">
        <f>'ผู้ใช้บริการ'!B15</f>
        <v>44101</v>
      </c>
      <c r="E21" s="46">
        <f>'บุคลากร-พท.'!$C$4</f>
        <v>15000</v>
      </c>
      <c r="F21" s="48">
        <v>24.1</v>
      </c>
      <c r="G21" s="46">
        <f t="shared" si="1"/>
        <v>138944.3325</v>
      </c>
      <c r="H21" s="46" t="str">
        <f>'ไฟฟ้า'!#REF!</f>
        <v>#ERROR!</v>
      </c>
      <c r="I21" s="51" t="str">
        <f t="shared" si="2"/>
        <v>#ERROR!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ht="24.0" customHeight="1">
      <c r="A22" s="56" t="s">
        <v>47</v>
      </c>
      <c r="B22" s="57">
        <f>'บุคลากร-พท.'!$C$3</f>
        <v>64</v>
      </c>
      <c r="C22" s="57">
        <f t="shared" ref="C22:D22" si="3">SUM(C10:C21)</f>
        <v>4284</v>
      </c>
      <c r="D22" s="58">
        <f t="shared" si="3"/>
        <v>413097</v>
      </c>
      <c r="E22" s="57">
        <f>'บุคลากร-พท.'!$C$4</f>
        <v>15000</v>
      </c>
      <c r="F22" s="59">
        <f>AVERAGE(F10:F21)</f>
        <v>27.49166667</v>
      </c>
      <c r="G22" s="57">
        <f t="shared" si="1"/>
        <v>1437683.994</v>
      </c>
      <c r="H22" s="58" t="str">
        <f>SUM(H10:H21)</f>
        <v>#ERROR!</v>
      </c>
      <c r="I22" s="60" t="str">
        <f t="shared" si="2"/>
        <v>#ERROR!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ht="17.2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ht="21.75" customHeight="1">
      <c r="A24" s="61" t="s">
        <v>48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ht="24.0" customHeight="1">
      <c r="A25" s="22"/>
      <c r="B25" s="22"/>
      <c r="C25" s="22"/>
      <c r="D25" s="22"/>
      <c r="E25" s="22"/>
      <c r="F25" s="22"/>
      <c r="G25" s="22"/>
      <c r="H25" s="22"/>
      <c r="I25" s="22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4.0" customHeight="1">
      <c r="A26" s="22"/>
      <c r="B26" s="22"/>
      <c r="C26" s="22"/>
      <c r="D26" s="22"/>
      <c r="E26" s="22"/>
      <c r="F26" s="22"/>
      <c r="G26" s="22"/>
      <c r="H26" s="22"/>
      <c r="I26" s="22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4.0" customHeight="1">
      <c r="A27" s="24" t="s">
        <v>33</v>
      </c>
      <c r="B27" s="5"/>
      <c r="C27" s="5"/>
      <c r="D27" s="5"/>
      <c r="E27" s="5"/>
      <c r="F27" s="5"/>
      <c r="G27" s="5"/>
      <c r="H27" s="5"/>
      <c r="I27" s="7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ht="48.0" customHeight="1">
      <c r="A28" s="30" t="s">
        <v>10</v>
      </c>
      <c r="B28" s="31" t="s">
        <v>13</v>
      </c>
      <c r="C28" s="33" t="s">
        <v>14</v>
      </c>
      <c r="D28" s="33" t="s">
        <v>16</v>
      </c>
      <c r="E28" s="33" t="s">
        <v>17</v>
      </c>
      <c r="F28" s="33" t="s">
        <v>18</v>
      </c>
      <c r="G28" s="33" t="s">
        <v>19</v>
      </c>
      <c r="H28" s="33" t="s">
        <v>20</v>
      </c>
      <c r="I28" s="35" t="s">
        <v>21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4.0" customHeight="1">
      <c r="A29" s="37"/>
      <c r="B29" s="38" t="s">
        <v>24</v>
      </c>
      <c r="C29" s="39" t="s">
        <v>26</v>
      </c>
      <c r="D29" s="39" t="s">
        <v>24</v>
      </c>
      <c r="E29" s="39" t="s">
        <v>27</v>
      </c>
      <c r="F29" s="39" t="s">
        <v>28</v>
      </c>
      <c r="G29" s="39" t="s">
        <v>29</v>
      </c>
      <c r="H29" s="39" t="s">
        <v>30</v>
      </c>
      <c r="I29" s="41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ht="24.0" customHeight="1">
      <c r="A30" s="43" t="s">
        <v>31</v>
      </c>
      <c r="B30" s="46">
        <f>'บุคลากร-พท.'!$D$3</f>
        <v>71</v>
      </c>
      <c r="C30" s="46">
        <f>'เวลาทำการ'!C4</f>
        <v>352</v>
      </c>
      <c r="D30" s="46">
        <f>'ผู้ใช้บริการ'!C4</f>
        <v>22816</v>
      </c>
      <c r="E30" s="46">
        <f>'บุคลากร-พท.'!$D$4</f>
        <v>15000</v>
      </c>
      <c r="F30" s="48">
        <v>24.9</v>
      </c>
      <c r="G30" s="46">
        <f t="shared" ref="G30:G42" si="4">(((0.456*B30)+(0.132*C30)+(0.007*D30))*(E30/1000))*F30</f>
        <v>89099.172</v>
      </c>
      <c r="H30" s="46">
        <f>'ไฟฟ้า'!B6</f>
        <v>52480</v>
      </c>
      <c r="I30" s="51">
        <f t="shared" ref="I30:I42" si="5">(G30-H30)/H30</f>
        <v>0.6977738567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ht="24.0" customHeight="1">
      <c r="A31" s="53" t="s">
        <v>32</v>
      </c>
      <c r="B31" s="46">
        <f>'บุคลากร-พท.'!$D$3</f>
        <v>71</v>
      </c>
      <c r="C31" s="46">
        <f>'เวลาทำการ'!C5</f>
        <v>352</v>
      </c>
      <c r="D31" s="46">
        <f>'ผู้ใช้บริการ'!C5</f>
        <v>24493</v>
      </c>
      <c r="E31" s="46">
        <f>'บุคลากร-พท.'!$D$4</f>
        <v>15000</v>
      </c>
      <c r="F31" s="48">
        <v>25.0</v>
      </c>
      <c r="G31" s="46">
        <f t="shared" si="4"/>
        <v>93859.125</v>
      </c>
      <c r="H31" s="46">
        <f>'ไฟฟ้า'!B7</f>
        <v>40640</v>
      </c>
      <c r="I31" s="51">
        <f t="shared" si="5"/>
        <v>1.309525714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ht="24.0" customHeight="1">
      <c r="A32" s="53" t="s">
        <v>34</v>
      </c>
      <c r="B32" s="46">
        <f>'บุคลากร-พท.'!$D$3</f>
        <v>71</v>
      </c>
      <c r="C32" s="46">
        <f>'เวลาทำการ'!C6</f>
        <v>352</v>
      </c>
      <c r="D32" s="46">
        <f>'ผู้ใช้บริการ'!C6</f>
        <v>32217</v>
      </c>
      <c r="E32" s="46">
        <f>'บุคลากร-พท.'!$D$4</f>
        <v>15000</v>
      </c>
      <c r="F32" s="48">
        <v>28.2</v>
      </c>
      <c r="G32" s="46">
        <f t="shared" si="4"/>
        <v>128743.857</v>
      </c>
      <c r="H32" s="46">
        <f>'ไฟฟ้า'!B8</f>
        <v>71360</v>
      </c>
      <c r="I32" s="51">
        <f t="shared" si="5"/>
        <v>0.8041459781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ht="24.0" customHeight="1">
      <c r="A33" s="53" t="s">
        <v>36</v>
      </c>
      <c r="B33" s="46">
        <f>'บุคลากร-พท.'!$D$3</f>
        <v>71</v>
      </c>
      <c r="C33" s="46">
        <f>'เวลาทำการ'!C7</f>
        <v>352</v>
      </c>
      <c r="D33" s="46">
        <f>'ผู้ใช้บริการ'!C7</f>
        <v>21502</v>
      </c>
      <c r="E33" s="46">
        <f>'บุคลากร-พท.'!$D$4</f>
        <v>15000</v>
      </c>
      <c r="F33" s="48">
        <v>30.1</v>
      </c>
      <c r="G33" s="46">
        <f t="shared" si="4"/>
        <v>103553.331</v>
      </c>
      <c r="H33" s="46">
        <f>'ไฟฟ้า'!B9</f>
        <v>40960</v>
      </c>
      <c r="I33" s="51">
        <f t="shared" si="5"/>
        <v>1.528157495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ht="24.0" customHeight="1">
      <c r="A34" s="53" t="s">
        <v>38</v>
      </c>
      <c r="B34" s="46">
        <f>'บุคลากร-พท.'!$D$3</f>
        <v>71</v>
      </c>
      <c r="C34" s="46">
        <f>'เวลาทำการ'!C8</f>
        <v>412</v>
      </c>
      <c r="D34" s="46">
        <f>'ผู้ใช้บริการ'!C8</f>
        <v>17893</v>
      </c>
      <c r="E34" s="46">
        <f>'บุคลากร-พท.'!$D$4</f>
        <v>15000</v>
      </c>
      <c r="F34" s="48">
        <v>29.2</v>
      </c>
      <c r="G34" s="46">
        <f t="shared" si="4"/>
        <v>92860.818</v>
      </c>
      <c r="H34" s="46">
        <f>'ไฟฟ้า'!B10</f>
        <v>86080</v>
      </c>
      <c r="I34" s="51">
        <f t="shared" si="5"/>
        <v>0.07877344331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ht="24.0" customHeight="1">
      <c r="A35" s="53" t="s">
        <v>39</v>
      </c>
      <c r="B35" s="46">
        <f>'บุคลากร-พท.'!$D$3</f>
        <v>71</v>
      </c>
      <c r="C35" s="46">
        <f>'เวลาทำการ'!C9</f>
        <v>352</v>
      </c>
      <c r="D35" s="46">
        <f>'ผู้ใช้บริการ'!C9</f>
        <v>14948</v>
      </c>
      <c r="E35" s="46">
        <f>'บุคลากร-พท.'!$D$4</f>
        <v>15000</v>
      </c>
      <c r="F35" s="48">
        <v>29.3</v>
      </c>
      <c r="G35" s="46">
        <f t="shared" si="4"/>
        <v>80637.702</v>
      </c>
      <c r="H35" s="46" t="str">
        <f>'ไฟฟ้า'!B11</f>
        <v/>
      </c>
      <c r="I35" s="51" t="str">
        <f t="shared" si="5"/>
        <v>#DIV/0!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ht="24.0" customHeight="1">
      <c r="A36" s="53" t="s">
        <v>41</v>
      </c>
      <c r="B36" s="46">
        <f>'บุคลากร-พท.'!$D$3</f>
        <v>71</v>
      </c>
      <c r="C36" s="46">
        <f>'เวลาทำการ'!C10</f>
        <v>352</v>
      </c>
      <c r="D36" s="46">
        <f>'ผู้ใช้บริการ'!C10</f>
        <v>11974</v>
      </c>
      <c r="E36" s="46">
        <f>'บุคลากร-พท.'!$D$4</f>
        <v>15000</v>
      </c>
      <c r="F36" s="48">
        <v>28.1</v>
      </c>
      <c r="G36" s="46">
        <f t="shared" si="4"/>
        <v>68560.347</v>
      </c>
      <c r="H36" s="46" t="str">
        <f>'ไฟฟ้า'!B12</f>
        <v/>
      </c>
      <c r="I36" s="51" t="str">
        <f t="shared" si="5"/>
        <v>#DIV/0!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ht="24.0" customHeight="1">
      <c r="A37" s="53" t="s">
        <v>42</v>
      </c>
      <c r="B37" s="46">
        <f>'บุคลากร-พท.'!$D$3</f>
        <v>71</v>
      </c>
      <c r="C37" s="46">
        <f>'เวลาทำการ'!C11</f>
        <v>352</v>
      </c>
      <c r="D37" s="46">
        <f>'ผู้ใช้บริการ'!C11</f>
        <v>31476</v>
      </c>
      <c r="E37" s="46">
        <f>'บุคลากร-พท.'!$D$4</f>
        <v>15000</v>
      </c>
      <c r="F37" s="48">
        <v>28.7</v>
      </c>
      <c r="G37" s="46">
        <f t="shared" si="4"/>
        <v>128793.546</v>
      </c>
      <c r="H37" s="46" t="str">
        <f>'ไฟฟ้า'!B13</f>
        <v/>
      </c>
      <c r="I37" s="51" t="str">
        <f t="shared" si="5"/>
        <v>#DIV/0!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ht="24.0" customHeight="1">
      <c r="A38" s="53" t="s">
        <v>43</v>
      </c>
      <c r="B38" s="46">
        <f>'บุคลากร-พท.'!$D$3</f>
        <v>71</v>
      </c>
      <c r="C38" s="46">
        <f>'เวลาทำการ'!C12</f>
        <v>352</v>
      </c>
      <c r="D38" s="46">
        <f>'ผู้ใช้บริการ'!C12</f>
        <v>14512</v>
      </c>
      <c r="E38" s="46">
        <f>'บุคลากร-พท.'!$D$4</f>
        <v>15000</v>
      </c>
      <c r="F38" s="48">
        <v>28.8</v>
      </c>
      <c r="G38" s="46">
        <f t="shared" si="4"/>
        <v>77943.168</v>
      </c>
      <c r="H38" s="46" t="str">
        <f>'ไฟฟ้า'!B14</f>
        <v/>
      </c>
      <c r="I38" s="51" t="str">
        <f t="shared" si="5"/>
        <v>#DIV/0!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ht="24.0" customHeight="1">
      <c r="A39" s="53" t="s">
        <v>44</v>
      </c>
      <c r="B39" s="46">
        <f>'บุคลากร-พท.'!$D$3</f>
        <v>71</v>
      </c>
      <c r="C39" s="46">
        <f>'เวลาทำการ'!C13</f>
        <v>352</v>
      </c>
      <c r="D39" s="46">
        <f>'ผู้ใช้บริการ'!C13</f>
        <v>16971</v>
      </c>
      <c r="E39" s="46">
        <f>'บุคลากร-พท.'!$D$4</f>
        <v>15000</v>
      </c>
      <c r="F39" s="48">
        <v>27.3</v>
      </c>
      <c r="G39" s="46">
        <f t="shared" si="4"/>
        <v>80932.3515</v>
      </c>
      <c r="H39" s="46" t="str">
        <f>'ไฟฟ้า'!B15</f>
        <v/>
      </c>
      <c r="I39" s="51" t="str">
        <f t="shared" si="5"/>
        <v>#DIV/0!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ht="24.0" customHeight="1">
      <c r="A40" s="53" t="s">
        <v>45</v>
      </c>
      <c r="B40" s="46">
        <f>'บุคลากร-พท.'!$D$3</f>
        <v>71</v>
      </c>
      <c r="C40" s="46">
        <f>'เวลาทำการ'!C14</f>
        <v>352</v>
      </c>
      <c r="D40" s="46">
        <f>'ผู้ใช้บริการ'!C14</f>
        <v>18653</v>
      </c>
      <c r="E40" s="46">
        <f>'บุคลากร-พท.'!$D$4</f>
        <v>15000</v>
      </c>
      <c r="F40" s="48">
        <v>26.5</v>
      </c>
      <c r="G40" s="46">
        <f t="shared" si="4"/>
        <v>83240.8725</v>
      </c>
      <c r="H40" s="46" t="str">
        <f>'ไฟฟ้า'!B16</f>
        <v/>
      </c>
      <c r="I40" s="51" t="str">
        <f t="shared" si="5"/>
        <v>#DIV/0!</v>
      </c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ht="24.0" customHeight="1">
      <c r="A41" s="53" t="s">
        <v>46</v>
      </c>
      <c r="B41" s="46">
        <f>'บุคลากร-พท.'!$D$3</f>
        <v>71</v>
      </c>
      <c r="C41" s="46">
        <f>'เวลาทำการ'!C15</f>
        <v>352</v>
      </c>
      <c r="D41" s="46">
        <f>'ผู้ใช้บริการ'!C15</f>
        <v>13746</v>
      </c>
      <c r="E41" s="46">
        <f>'บุคลากร-พท.'!$D$4</f>
        <v>15000</v>
      </c>
      <c r="F41" s="48">
        <v>23.6</v>
      </c>
      <c r="G41" s="46">
        <f t="shared" si="4"/>
        <v>61971.948</v>
      </c>
      <c r="H41" s="46" t="str">
        <f>'ไฟฟ้า'!B17</f>
        <v/>
      </c>
      <c r="I41" s="51" t="str">
        <f t="shared" si="5"/>
        <v>#DIV/0!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ht="24.0" customHeight="1">
      <c r="A42" s="56" t="s">
        <v>47</v>
      </c>
      <c r="B42" s="57">
        <f>'บุคลากร-พท.'!$D$3</f>
        <v>71</v>
      </c>
      <c r="C42" s="57">
        <f t="shared" ref="C42:D42" si="6">SUM(C30:C41)</f>
        <v>4284</v>
      </c>
      <c r="D42" s="58">
        <f t="shared" si="6"/>
        <v>241201</v>
      </c>
      <c r="E42" s="57">
        <f>'บุคลากร-พท.'!$D$4</f>
        <v>15000</v>
      </c>
      <c r="F42" s="59">
        <f>AVERAGE(F30:F41)</f>
        <v>27.475</v>
      </c>
      <c r="G42" s="57">
        <f t="shared" si="4"/>
        <v>942229.4359</v>
      </c>
      <c r="H42" s="58">
        <f>SUM(H30:H41)</f>
        <v>291520</v>
      </c>
      <c r="I42" s="60">
        <f t="shared" si="5"/>
        <v>2.232126221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ht="17.2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ht="21.75" customHeight="1">
      <c r="A44" s="61" t="s">
        <v>49</v>
      </c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ht="24.0" customHeight="1">
      <c r="A45" s="22"/>
      <c r="B45" s="22"/>
      <c r="C45" s="22"/>
      <c r="D45" s="22"/>
      <c r="E45" s="22"/>
      <c r="F45" s="22"/>
      <c r="G45" s="22"/>
      <c r="H45" s="22"/>
      <c r="I45" s="22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24.0" customHeight="1">
      <c r="A46" s="22"/>
      <c r="B46" s="22"/>
      <c r="C46" s="22"/>
      <c r="D46" s="22"/>
      <c r="E46" s="22"/>
      <c r="F46" s="22"/>
      <c r="G46" s="22"/>
      <c r="H46" s="22"/>
      <c r="I46" s="2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24.0" customHeight="1">
      <c r="A47" s="24" t="s">
        <v>35</v>
      </c>
      <c r="B47" s="5"/>
      <c r="C47" s="5"/>
      <c r="D47" s="5"/>
      <c r="E47" s="5"/>
      <c r="F47" s="5"/>
      <c r="G47" s="5"/>
      <c r="H47" s="5"/>
      <c r="I47" s="7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ht="48.0" customHeight="1">
      <c r="A48" s="30" t="s">
        <v>10</v>
      </c>
      <c r="B48" s="31" t="s">
        <v>13</v>
      </c>
      <c r="C48" s="33" t="s">
        <v>14</v>
      </c>
      <c r="D48" s="33" t="s">
        <v>16</v>
      </c>
      <c r="E48" s="33" t="s">
        <v>17</v>
      </c>
      <c r="F48" s="33" t="s">
        <v>18</v>
      </c>
      <c r="G48" s="33" t="s">
        <v>19</v>
      </c>
      <c r="H48" s="33" t="s">
        <v>20</v>
      </c>
      <c r="I48" s="35" t="s">
        <v>21</v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24.0" customHeight="1">
      <c r="A49" s="37"/>
      <c r="B49" s="38" t="s">
        <v>24</v>
      </c>
      <c r="C49" s="39" t="s">
        <v>26</v>
      </c>
      <c r="D49" s="39" t="s">
        <v>24</v>
      </c>
      <c r="E49" s="39" t="s">
        <v>27</v>
      </c>
      <c r="F49" s="39" t="s">
        <v>28</v>
      </c>
      <c r="G49" s="39" t="s">
        <v>29</v>
      </c>
      <c r="H49" s="39" t="s">
        <v>30</v>
      </c>
      <c r="I49" s="41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ht="24.0" customHeight="1">
      <c r="A50" s="43" t="s">
        <v>31</v>
      </c>
      <c r="B50" s="46">
        <v>72.0</v>
      </c>
      <c r="C50" s="46">
        <v>340.0</v>
      </c>
      <c r="D50" s="62">
        <v>20314.0</v>
      </c>
      <c r="E50" s="46">
        <f>'บุคลากร-พท.'!$E$4</f>
        <v>15000</v>
      </c>
      <c r="F50" s="48">
        <v>24.8</v>
      </c>
      <c r="G50" s="46">
        <f t="shared" ref="G50:G62" si="7">(((0.456*B50)+(0.132*C50)+(0.007*D50))*(E50/1000))*F50</f>
        <v>81806.52</v>
      </c>
      <c r="H50" s="63">
        <v>59760.0</v>
      </c>
      <c r="I50" s="51">
        <f t="shared" ref="I50:I62" si="8">(G50-H50)/H50</f>
        <v>0.3689176707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ht="24.0" customHeight="1">
      <c r="A51" s="53" t="s">
        <v>32</v>
      </c>
      <c r="B51" s="46">
        <v>72.0</v>
      </c>
      <c r="C51" s="46">
        <v>328.0</v>
      </c>
      <c r="D51" s="62">
        <v>28140.0</v>
      </c>
      <c r="E51" s="46">
        <f>'บุคลากร-พท.'!$E$4</f>
        <v>15000</v>
      </c>
      <c r="F51" s="48">
        <v>24.6</v>
      </c>
      <c r="G51" s="46">
        <f t="shared" si="7"/>
        <v>100776.852</v>
      </c>
      <c r="H51" s="63">
        <v>47040.0</v>
      </c>
      <c r="I51" s="51">
        <f t="shared" si="8"/>
        <v>1.142365051</v>
      </c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ht="24.0" customHeight="1">
      <c r="A52" s="53" t="s">
        <v>34</v>
      </c>
      <c r="B52" s="46">
        <v>72.0</v>
      </c>
      <c r="C52" s="46">
        <v>352.0</v>
      </c>
      <c r="D52" s="62">
        <v>28978.0</v>
      </c>
      <c r="E52" s="46">
        <f>'บุคลากร-พท.'!$E$4</f>
        <v>15000</v>
      </c>
      <c r="F52" s="48">
        <v>28.1</v>
      </c>
      <c r="G52" s="46">
        <f t="shared" si="7"/>
        <v>118922.853</v>
      </c>
      <c r="H52" s="63">
        <v>48000.0</v>
      </c>
      <c r="I52" s="51">
        <f t="shared" si="8"/>
        <v>1.477559438</v>
      </c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ht="24.0" customHeight="1">
      <c r="A53" s="53" t="s">
        <v>36</v>
      </c>
      <c r="B53" s="46">
        <v>72.0</v>
      </c>
      <c r="C53" s="46">
        <v>280.0</v>
      </c>
      <c r="D53" s="62">
        <v>47296.0</v>
      </c>
      <c r="E53" s="46">
        <f>'บุคลากร-พท.'!$E$4</f>
        <v>15000</v>
      </c>
      <c r="F53" s="48">
        <v>28.8</v>
      </c>
      <c r="G53" s="46">
        <f t="shared" si="7"/>
        <v>173173.248</v>
      </c>
      <c r="H53" s="63">
        <v>56960.0</v>
      </c>
      <c r="I53" s="51">
        <f t="shared" si="8"/>
        <v>2.040260674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ht="24.0" customHeight="1">
      <c r="A54" s="53" t="s">
        <v>38</v>
      </c>
      <c r="B54" s="46">
        <v>72.0</v>
      </c>
      <c r="C54" s="46">
        <v>340.0</v>
      </c>
      <c r="D54" s="62">
        <v>18560.0</v>
      </c>
      <c r="E54" s="46">
        <f>'บุคลากร-พท.'!$E$4</f>
        <v>15000</v>
      </c>
      <c r="F54" s="48">
        <v>28.9</v>
      </c>
      <c r="G54" s="46">
        <f t="shared" si="7"/>
        <v>90008.472</v>
      </c>
      <c r="H54" s="63">
        <v>73280.0</v>
      </c>
      <c r="I54" s="51">
        <f t="shared" si="8"/>
        <v>0.2282815502</v>
      </c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ht="24.0" customHeight="1">
      <c r="A55" s="53" t="s">
        <v>39</v>
      </c>
      <c r="B55" s="46">
        <v>72.0</v>
      </c>
      <c r="C55" s="46">
        <v>352.0</v>
      </c>
      <c r="D55" s="62">
        <v>17655.0</v>
      </c>
      <c r="E55" s="46">
        <f>'บุคลากร-พท.'!$E$4</f>
        <v>15000</v>
      </c>
      <c r="F55" s="48">
        <v>29.2</v>
      </c>
      <c r="G55" s="46">
        <f t="shared" si="7"/>
        <v>88861.878</v>
      </c>
      <c r="H55" s="63">
        <v>55040.0</v>
      </c>
      <c r="I55" s="51">
        <f t="shared" si="8"/>
        <v>0.6144963299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ht="24.0" customHeight="1">
      <c r="A56" s="53" t="s">
        <v>41</v>
      </c>
      <c r="B56" s="46">
        <v>72.0</v>
      </c>
      <c r="C56" s="46">
        <v>326.0</v>
      </c>
      <c r="D56" s="62">
        <v>6861.0</v>
      </c>
      <c r="E56" s="46">
        <f>'บุคลากร-พท.'!$E$4</f>
        <v>15000</v>
      </c>
      <c r="F56" s="48">
        <v>28.2</v>
      </c>
      <c r="G56" s="46">
        <f t="shared" si="7"/>
        <v>52405.893</v>
      </c>
      <c r="H56" s="63">
        <v>60160.0</v>
      </c>
      <c r="I56" s="51">
        <f t="shared" si="8"/>
        <v>-0.1288914063</v>
      </c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ht="24.0" customHeight="1">
      <c r="A57" s="53" t="s">
        <v>42</v>
      </c>
      <c r="B57" s="46">
        <v>72.0</v>
      </c>
      <c r="C57" s="46">
        <v>352.0</v>
      </c>
      <c r="D57" s="62">
        <v>31485.0</v>
      </c>
      <c r="E57" s="46">
        <f>'บุคลากร-พท.'!$E$4</f>
        <v>15000</v>
      </c>
      <c r="F57" s="48">
        <v>28.2</v>
      </c>
      <c r="G57" s="46">
        <f t="shared" si="7"/>
        <v>126769.293</v>
      </c>
      <c r="H57" s="63">
        <v>21760.0</v>
      </c>
      <c r="I57" s="51">
        <f t="shared" si="8"/>
        <v>4.825794715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ht="24.0" customHeight="1">
      <c r="A58" s="53" t="s">
        <v>43</v>
      </c>
      <c r="B58" s="46">
        <v>72.0</v>
      </c>
      <c r="C58" s="46">
        <v>350.0</v>
      </c>
      <c r="D58" s="62">
        <v>32763.0</v>
      </c>
      <c r="E58" s="46">
        <f>'บุคลากร-พท.'!$E$4</f>
        <v>15000</v>
      </c>
      <c r="F58" s="48">
        <v>28.7</v>
      </c>
      <c r="G58" s="46">
        <f t="shared" si="7"/>
        <v>132754.5765</v>
      </c>
      <c r="H58" s="63">
        <v>52480.0</v>
      </c>
      <c r="I58" s="51">
        <f t="shared" si="8"/>
        <v>1.529622266</v>
      </c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ht="24.0" customHeight="1">
      <c r="A59" s="53" t="s">
        <v>44</v>
      </c>
      <c r="B59" s="46">
        <v>72.0</v>
      </c>
      <c r="C59" s="46">
        <v>328.0</v>
      </c>
      <c r="D59" s="62">
        <v>32955.0</v>
      </c>
      <c r="E59" s="46">
        <f>'บุคลากร-พท.'!$E$4</f>
        <v>15000</v>
      </c>
      <c r="F59" s="48">
        <v>28.3</v>
      </c>
      <c r="G59" s="46">
        <f t="shared" si="7"/>
        <v>130242.1185</v>
      </c>
      <c r="H59" s="63">
        <v>52320.0</v>
      </c>
      <c r="I59" s="51">
        <f t="shared" si="8"/>
        <v>1.489337127</v>
      </c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ht="24.0" customHeight="1">
      <c r="A60" s="53" t="s">
        <v>45</v>
      </c>
      <c r="B60" s="46">
        <v>72.0</v>
      </c>
      <c r="C60" s="46">
        <v>352.0</v>
      </c>
      <c r="D60" s="62">
        <v>30669.0</v>
      </c>
      <c r="E60" s="46">
        <f>'บุคลากร-พท.'!$E$4</f>
        <v>15000</v>
      </c>
      <c r="F60" s="48">
        <v>27.0</v>
      </c>
      <c r="G60" s="46">
        <f t="shared" si="7"/>
        <v>119061.495</v>
      </c>
      <c r="H60" s="63">
        <v>43000.0</v>
      </c>
      <c r="I60" s="51">
        <f t="shared" si="8"/>
        <v>1.768871977</v>
      </c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ht="24.0" customHeight="1">
      <c r="A61" s="53" t="s">
        <v>46</v>
      </c>
      <c r="B61" s="46">
        <v>72.0</v>
      </c>
      <c r="C61" s="46">
        <v>326.0</v>
      </c>
      <c r="D61" s="62">
        <v>18336.0</v>
      </c>
      <c r="E61" s="46">
        <f>'บุคลากร-พท.'!$E$4</f>
        <v>15000</v>
      </c>
      <c r="F61" s="48">
        <v>26.1</v>
      </c>
      <c r="G61" s="46">
        <f t="shared" si="7"/>
        <v>79950.564</v>
      </c>
      <c r="H61" s="63">
        <v>40100.0</v>
      </c>
      <c r="I61" s="51">
        <f t="shared" si="8"/>
        <v>0.9937796509</v>
      </c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ht="24.0" customHeight="1">
      <c r="A62" s="56" t="s">
        <v>47</v>
      </c>
      <c r="B62" s="57">
        <v>72.0</v>
      </c>
      <c r="C62" s="57">
        <f t="shared" ref="C62:D62" si="9">SUM(C50:C61)</f>
        <v>4026</v>
      </c>
      <c r="D62" s="58">
        <f t="shared" si="9"/>
        <v>314012</v>
      </c>
      <c r="E62" s="57">
        <f>'บุคลากร-พท.'!$E$4</f>
        <v>15000</v>
      </c>
      <c r="F62" s="59">
        <f>AVERAGE(F50:F61)</f>
        <v>27.575</v>
      </c>
      <c r="G62" s="57">
        <f t="shared" si="7"/>
        <v>1142576.192</v>
      </c>
      <c r="H62" s="58">
        <f>SUM(H50:H61)</f>
        <v>609900</v>
      </c>
      <c r="I62" s="60">
        <f t="shared" si="8"/>
        <v>0.8733828357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ht="17.2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ht="21.75" customHeight="1">
      <c r="A64" s="61" t="s">
        <v>50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ht="24.0" customHeight="1">
      <c r="A65" s="22"/>
      <c r="B65" s="22"/>
      <c r="C65" s="22"/>
      <c r="D65" s="22"/>
      <c r="E65" s="22"/>
      <c r="F65" s="22"/>
      <c r="G65" s="22"/>
      <c r="H65" s="22"/>
      <c r="I65" s="22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24.0" customHeight="1">
      <c r="A66" s="22"/>
      <c r="B66" s="22"/>
      <c r="C66" s="22"/>
      <c r="D66" s="22"/>
      <c r="E66" s="22"/>
      <c r="F66" s="22"/>
      <c r="G66" s="22"/>
      <c r="H66" s="22"/>
      <c r="I66" s="22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24.0" customHeight="1">
      <c r="A67" s="22"/>
      <c r="B67" s="22"/>
      <c r="C67" s="22"/>
      <c r="D67" s="22"/>
      <c r="E67" s="22"/>
      <c r="F67" s="22"/>
      <c r="G67" s="22"/>
      <c r="H67" s="22"/>
      <c r="I67" s="22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ht="24.0" customHeight="1">
      <c r="A68" s="24" t="s">
        <v>37</v>
      </c>
      <c r="B68" s="5"/>
      <c r="C68" s="5"/>
      <c r="D68" s="5"/>
      <c r="E68" s="5"/>
      <c r="F68" s="5"/>
      <c r="G68" s="5"/>
      <c r="H68" s="5"/>
      <c r="I68" s="7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48.0" customHeight="1">
      <c r="A69" s="30" t="s">
        <v>10</v>
      </c>
      <c r="B69" s="31" t="s">
        <v>13</v>
      </c>
      <c r="C69" s="33" t="s">
        <v>14</v>
      </c>
      <c r="D69" s="33" t="s">
        <v>16</v>
      </c>
      <c r="E69" s="33" t="s">
        <v>17</v>
      </c>
      <c r="F69" s="33" t="s">
        <v>18</v>
      </c>
      <c r="G69" s="33" t="s">
        <v>19</v>
      </c>
      <c r="H69" s="33" t="s">
        <v>20</v>
      </c>
      <c r="I69" s="35" t="s">
        <v>21</v>
      </c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ht="24.0" customHeight="1">
      <c r="A70" s="37"/>
      <c r="B70" s="38" t="s">
        <v>24</v>
      </c>
      <c r="C70" s="39" t="s">
        <v>26</v>
      </c>
      <c r="D70" s="39" t="s">
        <v>24</v>
      </c>
      <c r="E70" s="39" t="s">
        <v>27</v>
      </c>
      <c r="F70" s="39" t="s">
        <v>28</v>
      </c>
      <c r="G70" s="39" t="s">
        <v>29</v>
      </c>
      <c r="H70" s="39" t="s">
        <v>30</v>
      </c>
      <c r="I70" s="41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ht="24.0" customHeight="1">
      <c r="A71" s="43" t="s">
        <v>31</v>
      </c>
      <c r="B71" s="46">
        <f>'บุคลากร-พท.'!$E$3</f>
        <v>72</v>
      </c>
      <c r="C71" s="46">
        <v>352.0</v>
      </c>
      <c r="D71" s="62">
        <v>20576.0</v>
      </c>
      <c r="E71" s="46">
        <f>'บุคลากร-พท.'!$E$4</f>
        <v>15000</v>
      </c>
      <c r="F71" s="48">
        <v>25.5</v>
      </c>
      <c r="G71" s="46">
        <f t="shared" ref="G71:G75" si="10">(((0.456*B71)+(0.132*C71)+(0.007*D71))*(E71/1000))*F71</f>
        <v>85422.96</v>
      </c>
      <c r="H71" s="46">
        <v>48640.0</v>
      </c>
      <c r="I71" s="51">
        <f t="shared" ref="I71:I83" si="11">(G71-H71)/H71</f>
        <v>0.7562286184</v>
      </c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ht="24.0" customHeight="1">
      <c r="A72" s="53" t="s">
        <v>32</v>
      </c>
      <c r="B72" s="46">
        <f>'บุคลากร-พท.'!$E$3</f>
        <v>72</v>
      </c>
      <c r="C72" s="46">
        <v>328.0</v>
      </c>
      <c r="D72" s="62">
        <v>19188.0</v>
      </c>
      <c r="E72" s="46">
        <f>'บุคลากร-พท.'!$E$4</f>
        <v>15000</v>
      </c>
      <c r="F72" s="48">
        <v>28.9</v>
      </c>
      <c r="G72" s="46">
        <f t="shared" si="10"/>
        <v>91227.474</v>
      </c>
      <c r="H72" s="46">
        <v>48160.0</v>
      </c>
      <c r="I72" s="51">
        <f t="shared" si="11"/>
        <v>0.8942581811</v>
      </c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ht="24.0" customHeight="1">
      <c r="A73" s="53" t="s">
        <v>34</v>
      </c>
      <c r="B73" s="46">
        <f>'บุคลากร-พท.'!$E$3</f>
        <v>72</v>
      </c>
      <c r="C73" s="46">
        <v>362.0</v>
      </c>
      <c r="D73" s="62">
        <v>16038.0</v>
      </c>
      <c r="E73" s="46">
        <f>'บุคลากร-พท.'!$E$4</f>
        <v>15000</v>
      </c>
      <c r="F73" s="48">
        <v>30.9</v>
      </c>
      <c r="G73" s="46">
        <f t="shared" si="10"/>
        <v>89400.807</v>
      </c>
      <c r="H73" s="46">
        <v>48640.0</v>
      </c>
      <c r="I73" s="51">
        <f t="shared" si="11"/>
        <v>0.8380100123</v>
      </c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ht="24.0" customHeight="1">
      <c r="A74" s="53" t="s">
        <v>36</v>
      </c>
      <c r="B74" s="46">
        <f>'บุคลากร-พท.'!$E$3</f>
        <v>72</v>
      </c>
      <c r="C74" s="46">
        <v>292.0</v>
      </c>
      <c r="D74" s="62">
        <v>24000.0</v>
      </c>
      <c r="E74" s="46">
        <f>'บุคลากร-พท.'!$E$4</f>
        <v>15000</v>
      </c>
      <c r="F74" s="48">
        <v>30.0</v>
      </c>
      <c r="G74" s="46">
        <f t="shared" si="10"/>
        <v>107719.2</v>
      </c>
      <c r="H74" s="46">
        <v>51200.0</v>
      </c>
      <c r="I74" s="51">
        <f t="shared" si="11"/>
        <v>1.103890625</v>
      </c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ht="24.0" customHeight="1">
      <c r="A75" s="53" t="s">
        <v>38</v>
      </c>
      <c r="B75" s="46">
        <v>70.0</v>
      </c>
      <c r="C75" s="46">
        <v>340.0</v>
      </c>
      <c r="D75" s="62">
        <v>27460.0</v>
      </c>
      <c r="E75" s="46">
        <f>'บุคลากร-พท.'!$E$4</f>
        <v>15000</v>
      </c>
      <c r="F75" s="48">
        <v>29.2</v>
      </c>
      <c r="G75" s="46">
        <f t="shared" si="10"/>
        <v>117830.76</v>
      </c>
      <c r="H75" s="46">
        <v>128000.0</v>
      </c>
      <c r="I75" s="51">
        <f t="shared" si="11"/>
        <v>-0.0794471875</v>
      </c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ht="24.0" customHeight="1">
      <c r="A76" s="53" t="s">
        <v>39</v>
      </c>
      <c r="B76" s="46">
        <v>70.0</v>
      </c>
      <c r="C76" s="46">
        <v>271.0</v>
      </c>
      <c r="D76" s="46">
        <v>6932.0</v>
      </c>
      <c r="E76" s="46">
        <f>'บุคลากร-พท.'!$E$4</f>
        <v>15000</v>
      </c>
      <c r="F76" s="48">
        <v>30.0</v>
      </c>
      <c r="G76" s="46">
        <f t="shared" ref="G76:G82" si="12">(((0.456*B76)+(0.132*C76)+(0.007*D76))*(E76/1000))*F76</f>
        <v>52297.2</v>
      </c>
      <c r="H76" s="46">
        <v>8320.0</v>
      </c>
      <c r="I76" s="51">
        <f t="shared" si="11"/>
        <v>5.285721154</v>
      </c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ht="24.0" customHeight="1">
      <c r="A77" s="53" t="s">
        <v>41</v>
      </c>
      <c r="B77" s="46">
        <v>70.0</v>
      </c>
      <c r="C77" s="46"/>
      <c r="D77" s="46"/>
      <c r="E77" s="46">
        <f>'บุคลากร-พท.'!$E$4</f>
        <v>15000</v>
      </c>
      <c r="F77" s="48"/>
      <c r="G77" s="46">
        <f t="shared" si="12"/>
        <v>0</v>
      </c>
      <c r="H77" s="46"/>
      <c r="I77" s="51" t="str">
        <f t="shared" si="11"/>
        <v>#DIV/0!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ht="24.0" customHeight="1">
      <c r="A78" s="53" t="s">
        <v>42</v>
      </c>
      <c r="B78" s="46">
        <v>70.0</v>
      </c>
      <c r="C78" s="46"/>
      <c r="D78" s="46"/>
      <c r="E78" s="46">
        <f>'บุคลากร-พท.'!$E$4</f>
        <v>15000</v>
      </c>
      <c r="F78" s="48"/>
      <c r="G78" s="46">
        <f t="shared" si="12"/>
        <v>0</v>
      </c>
      <c r="H78" s="46"/>
      <c r="I78" s="51" t="str">
        <f t="shared" si="11"/>
        <v>#DIV/0!</v>
      </c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ht="24.0" customHeight="1">
      <c r="A79" s="53" t="s">
        <v>43</v>
      </c>
      <c r="B79" s="46">
        <v>70.0</v>
      </c>
      <c r="C79" s="46"/>
      <c r="D79" s="46"/>
      <c r="E79" s="46">
        <f>'บุคลากร-พท.'!$E$4</f>
        <v>15000</v>
      </c>
      <c r="F79" s="48"/>
      <c r="G79" s="46">
        <f t="shared" si="12"/>
        <v>0</v>
      </c>
      <c r="H79" s="46"/>
      <c r="I79" s="51" t="str">
        <f t="shared" si="11"/>
        <v>#DIV/0!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ht="24.0" customHeight="1">
      <c r="A80" s="53" t="s">
        <v>44</v>
      </c>
      <c r="B80" s="46">
        <v>70.0</v>
      </c>
      <c r="C80" s="46"/>
      <c r="D80" s="46"/>
      <c r="E80" s="46">
        <f>'บุคลากร-พท.'!$E$4</f>
        <v>15000</v>
      </c>
      <c r="F80" s="48"/>
      <c r="G80" s="46">
        <f t="shared" si="12"/>
        <v>0</v>
      </c>
      <c r="H80" s="46"/>
      <c r="I80" s="51" t="str">
        <f t="shared" si="11"/>
        <v>#DIV/0!</v>
      </c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ht="24.0" customHeight="1">
      <c r="A81" s="53" t="s">
        <v>45</v>
      </c>
      <c r="B81" s="46">
        <v>70.0</v>
      </c>
      <c r="C81" s="46"/>
      <c r="D81" s="46"/>
      <c r="E81" s="46">
        <f>'บุคลากร-พท.'!$E$4</f>
        <v>15000</v>
      </c>
      <c r="F81" s="48"/>
      <c r="G81" s="46">
        <f t="shared" si="12"/>
        <v>0</v>
      </c>
      <c r="H81" s="46"/>
      <c r="I81" s="51" t="str">
        <f t="shared" si="11"/>
        <v>#DIV/0!</v>
      </c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ht="24.0" customHeight="1">
      <c r="A82" s="53" t="s">
        <v>46</v>
      </c>
      <c r="B82" s="46">
        <v>70.0</v>
      </c>
      <c r="C82" s="46"/>
      <c r="D82" s="46"/>
      <c r="E82" s="46">
        <f>'บุคลากร-พท.'!$E$4</f>
        <v>15000</v>
      </c>
      <c r="F82" s="48"/>
      <c r="G82" s="46">
        <f t="shared" si="12"/>
        <v>0</v>
      </c>
      <c r="H82" s="46"/>
      <c r="I82" s="51" t="str">
        <f t="shared" si="11"/>
        <v>#DIV/0!</v>
      </c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ht="24.0" customHeight="1">
      <c r="A83" s="56" t="s">
        <v>47</v>
      </c>
      <c r="B83" s="57">
        <v>70.0</v>
      </c>
      <c r="C83" s="57">
        <f t="shared" ref="C83:D83" si="13">SUM(C71:C82)</f>
        <v>1945</v>
      </c>
      <c r="D83" s="58">
        <f t="shared" si="13"/>
        <v>114194</v>
      </c>
      <c r="E83" s="57">
        <f>'บุคลากร-พท.'!$E$4</f>
        <v>15000</v>
      </c>
      <c r="F83" s="59">
        <f>AVERAGE(F71:F82)</f>
        <v>29.08333333</v>
      </c>
      <c r="G83" s="57">
        <f>(((0.456*B83)+(0.132*C83)+(0.007*D83))*(E83/1000))*F83</f>
        <v>474647.8525</v>
      </c>
      <c r="H83" s="58">
        <f>SUM(H71:H82)</f>
        <v>332960</v>
      </c>
      <c r="I83" s="60">
        <f t="shared" si="11"/>
        <v>0.4255401625</v>
      </c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ht="17.2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ht="24.0" customHeight="1">
      <c r="A85" s="61" t="s">
        <v>51</v>
      </c>
      <c r="B85" s="22"/>
      <c r="C85" s="22"/>
      <c r="D85" s="22"/>
      <c r="E85" s="22"/>
      <c r="F85" s="22"/>
      <c r="G85" s="22"/>
      <c r="H85" s="22"/>
      <c r="I85" s="22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24.0" customHeight="1">
      <c r="A86" s="22"/>
      <c r="B86" s="22"/>
      <c r="C86" s="22"/>
      <c r="D86" s="22"/>
      <c r="E86" s="22"/>
      <c r="F86" s="22"/>
      <c r="G86" s="22"/>
      <c r="H86" s="22"/>
      <c r="I86" s="2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24.0" customHeight="1">
      <c r="A87" s="22"/>
      <c r="B87" s="22"/>
      <c r="C87" s="22"/>
      <c r="D87" s="22"/>
      <c r="E87" s="22"/>
      <c r="F87" s="22"/>
      <c r="G87" s="22"/>
      <c r="H87" s="22"/>
      <c r="I87" s="22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ht="24.0" customHeight="1">
      <c r="A88" s="22"/>
      <c r="B88" s="22"/>
      <c r="C88" s="22"/>
      <c r="D88" s="22"/>
      <c r="E88" s="22"/>
      <c r="F88" s="22"/>
      <c r="G88" s="22"/>
      <c r="H88" s="22"/>
      <c r="I88" s="2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7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ht="17.2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ht="17.2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ht="17.2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ht="17.2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ht="17.2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ht="17.2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ht="17.2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ht="17.2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ht="17.2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ht="17.2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ht="17.2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ht="17.2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ht="17.2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ht="17.2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ht="17.2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ht="17.2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ht="17.2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ht="17.2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ht="17.2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ht="17.2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ht="17.2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ht="17.2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ht="17.2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ht="17.2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ht="17.2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ht="17.2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ht="17.2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ht="17.2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ht="17.2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ht="17.2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ht="17.2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ht="17.2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ht="17.2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ht="17.2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ht="17.2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ht="17.2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ht="17.2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ht="17.2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ht="17.2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ht="17.2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ht="17.2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ht="17.2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ht="17.2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ht="17.2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ht="17.2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ht="17.2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ht="17.2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ht="17.2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ht="17.2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ht="17.2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ht="17.2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ht="17.2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ht="17.2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ht="17.2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ht="17.2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ht="17.2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ht="17.2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ht="17.2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ht="17.2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ht="17.2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ht="17.2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ht="17.2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ht="17.2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ht="17.2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ht="17.2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ht="17.2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ht="17.2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ht="17.2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ht="17.2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ht="17.2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ht="17.2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ht="17.2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ht="17.2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ht="17.2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ht="17.2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ht="17.2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ht="17.2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ht="17.2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ht="17.2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ht="17.2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ht="17.2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ht="17.2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ht="17.2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ht="17.2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ht="17.2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ht="17.2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ht="17.2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ht="17.2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ht="17.2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ht="17.2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ht="17.2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ht="17.2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ht="17.2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ht="17.2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ht="17.2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ht="17.2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ht="17.2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ht="17.2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ht="17.2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ht="17.2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ht="17.2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ht="17.2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ht="17.2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ht="17.2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ht="17.2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ht="17.2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ht="17.2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ht="17.2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ht="17.2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ht="17.2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ht="17.2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ht="17.2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ht="17.2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ht="17.2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ht="17.2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ht="17.2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ht="17.2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ht="17.2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ht="17.2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ht="17.2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ht="17.2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ht="17.2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ht="17.2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ht="17.2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ht="17.2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ht="17.2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ht="17.2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ht="17.2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ht="17.2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ht="17.2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ht="17.2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ht="17.2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ht="17.2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ht="17.2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ht="17.2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ht="17.2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ht="17.2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ht="17.2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ht="17.2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ht="17.2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ht="17.2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ht="17.2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ht="17.2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ht="17.2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ht="17.2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ht="17.2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ht="17.2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ht="17.2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ht="17.2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ht="17.2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ht="17.2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ht="17.2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ht="17.2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ht="17.2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ht="17.2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ht="17.2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ht="17.2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ht="17.2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ht="17.2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ht="17.2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ht="17.2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ht="17.2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ht="17.2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ht="17.2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ht="17.2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ht="17.2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ht="17.2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ht="17.2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ht="17.2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ht="17.2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ht="17.2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ht="17.2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ht="17.2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ht="17.2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ht="17.2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ht="17.2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ht="17.2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ht="17.2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ht="17.2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ht="17.2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ht="17.2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ht="17.2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ht="17.2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ht="17.2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ht="17.2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ht="17.2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ht="17.2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ht="17.2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ht="17.2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ht="17.2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ht="17.2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ht="17.2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ht="17.2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ht="17.2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ht="17.2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ht="17.2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ht="17.2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ht="17.2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ht="17.2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ht="17.2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ht="17.2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ht="17.2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ht="17.2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ht="17.2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ht="17.2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ht="17.2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ht="17.2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ht="17.2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ht="17.2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ht="17.2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ht="17.2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ht="17.2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ht="17.2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ht="17.2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ht="17.2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ht="17.2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ht="17.2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ht="17.2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ht="17.2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ht="17.2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ht="17.2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ht="17.2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ht="17.2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ht="17.2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ht="17.2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ht="17.2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ht="17.2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ht="17.2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ht="17.2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ht="17.2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ht="17.2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ht="17.2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ht="17.2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ht="17.2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ht="17.2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ht="17.2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ht="17.2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ht="17.2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ht="17.2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ht="17.2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ht="17.2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ht="17.2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ht="17.2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ht="17.2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ht="17.2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ht="17.2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ht="17.2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ht="17.2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ht="17.2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ht="17.2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ht="17.2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ht="17.2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ht="17.2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ht="17.2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ht="17.2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ht="17.2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ht="17.2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ht="17.2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ht="17.2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ht="17.2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ht="17.2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ht="17.2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ht="17.2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ht="17.2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ht="17.2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ht="17.2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ht="17.2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ht="17.2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ht="17.2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ht="17.2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ht="17.2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ht="17.2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ht="17.2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ht="17.2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ht="17.2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ht="17.2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ht="17.2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ht="17.2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ht="17.2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ht="17.2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ht="17.2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ht="17.2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ht="17.2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ht="17.2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ht="17.2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ht="17.2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ht="17.2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ht="17.2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ht="17.2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ht="17.2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ht="17.2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ht="17.2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ht="17.2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ht="17.2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ht="17.2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ht="17.2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ht="17.2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ht="17.2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ht="17.2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ht="17.2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ht="17.2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ht="17.2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ht="17.2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ht="17.2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ht="17.2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ht="17.2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ht="17.2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ht="17.2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ht="17.2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ht="17.2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ht="17.2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ht="17.2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ht="17.2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ht="17.2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ht="17.2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ht="17.2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ht="17.2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ht="17.2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ht="17.2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ht="17.2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ht="17.2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ht="17.2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ht="17.2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ht="17.2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ht="17.2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ht="17.2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ht="17.2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ht="17.2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ht="17.2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ht="17.2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ht="17.2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ht="17.2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ht="17.2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ht="17.2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ht="17.2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ht="17.2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ht="17.2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ht="17.2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ht="17.2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ht="17.2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ht="17.2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ht="17.2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ht="17.2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ht="17.2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ht="17.2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ht="17.2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ht="17.2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ht="17.2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ht="17.2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ht="17.2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ht="17.2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ht="17.2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ht="17.2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ht="17.2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ht="17.2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ht="17.2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ht="17.2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ht="17.2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ht="17.2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ht="17.2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ht="17.2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ht="17.2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ht="17.2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ht="17.2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ht="17.2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ht="17.2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ht="17.2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ht="17.2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ht="17.2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ht="17.2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ht="17.2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ht="17.2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ht="17.2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ht="17.2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ht="17.2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ht="17.2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ht="17.2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ht="17.2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ht="17.2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ht="17.2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ht="17.2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ht="17.2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ht="17.2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ht="17.2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ht="17.2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ht="17.2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ht="17.2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ht="17.2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ht="17.2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ht="17.2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ht="17.2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ht="17.2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ht="17.2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ht="17.2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ht="17.2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ht="17.2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ht="17.2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ht="17.2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ht="17.2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ht="17.2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ht="17.2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ht="17.2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ht="17.2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ht="17.2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ht="17.2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ht="17.2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ht="17.2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ht="17.2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ht="17.2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ht="17.2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ht="17.2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ht="17.2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ht="17.2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ht="17.2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ht="17.2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ht="17.2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ht="17.2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ht="17.2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ht="17.2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ht="17.2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ht="17.2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ht="17.2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ht="17.2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ht="17.2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ht="17.2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ht="17.2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ht="17.2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ht="17.2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ht="17.2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ht="17.2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ht="17.2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ht="17.2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ht="17.2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ht="17.2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ht="17.2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ht="17.2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ht="17.2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ht="17.2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ht="17.2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ht="17.2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ht="17.2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ht="17.2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ht="17.2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ht="17.2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ht="17.2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ht="17.2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ht="17.2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ht="17.2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ht="17.2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ht="17.2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ht="17.2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ht="17.2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ht="17.2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ht="17.2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ht="17.2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ht="17.2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ht="17.2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ht="17.2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ht="17.2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ht="17.2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ht="17.2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ht="17.2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ht="17.2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ht="17.2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ht="17.2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ht="17.2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ht="17.2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ht="17.2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ht="17.2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ht="17.2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ht="17.2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ht="17.2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ht="17.2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ht="17.2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ht="17.2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ht="17.2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ht="17.2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ht="17.2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ht="17.2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ht="17.2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ht="17.2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ht="17.2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ht="17.2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ht="17.2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ht="17.2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ht="17.2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ht="17.2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ht="17.2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ht="17.2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ht="17.2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ht="17.2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ht="17.2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ht="17.2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ht="17.2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ht="17.2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ht="17.2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ht="17.2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ht="17.2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ht="17.2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ht="17.2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ht="17.2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ht="17.2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ht="17.2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ht="17.2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ht="17.2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ht="17.2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ht="17.2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ht="17.2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ht="17.2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ht="17.2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ht="17.2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ht="17.2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ht="17.2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ht="17.2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ht="17.2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ht="17.2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ht="17.2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ht="17.2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ht="17.2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ht="17.2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ht="17.2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ht="17.2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ht="17.2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ht="17.2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ht="17.2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ht="17.2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ht="17.2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ht="17.2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ht="17.2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ht="17.2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ht="17.2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ht="17.2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ht="17.2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ht="17.2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ht="17.2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ht="17.2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ht="17.2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ht="17.2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ht="17.2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ht="17.2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ht="17.2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ht="17.2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ht="17.2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ht="17.2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ht="17.2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ht="17.2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ht="17.2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ht="17.2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ht="17.2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ht="17.2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ht="17.2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ht="17.2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ht="17.2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ht="17.2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ht="17.2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ht="17.2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ht="17.2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ht="17.2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ht="17.2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ht="17.2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ht="17.2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ht="17.2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ht="17.2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ht="17.2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ht="17.2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ht="17.2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ht="17.2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ht="17.2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ht="17.2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ht="17.2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ht="17.2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ht="17.2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ht="17.2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ht="17.2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ht="17.2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ht="17.2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ht="17.2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ht="17.2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ht="17.2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ht="17.2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ht="17.2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ht="17.2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ht="17.2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ht="17.2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ht="17.2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ht="17.2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ht="17.2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ht="17.2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ht="17.2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ht="17.2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ht="17.2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ht="17.2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ht="17.2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ht="17.2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ht="17.2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ht="17.2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ht="17.2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ht="17.2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ht="17.2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ht="17.2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ht="17.2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ht="17.2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ht="17.2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ht="17.2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ht="17.2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ht="17.2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ht="17.2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ht="17.2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ht="17.2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ht="17.2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ht="17.2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ht="17.2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ht="17.2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ht="17.2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ht="17.2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ht="17.2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ht="17.2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ht="17.2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ht="17.2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ht="17.2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ht="17.2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ht="17.2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ht="17.2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ht="17.2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ht="17.2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ht="17.2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ht="17.2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ht="17.2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ht="17.2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ht="17.2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ht="17.2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ht="17.2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ht="17.2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ht="17.2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ht="17.2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ht="17.2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ht="17.2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ht="17.2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ht="17.2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ht="17.2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ht="17.2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ht="17.2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ht="17.2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ht="17.2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ht="17.2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ht="17.2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ht="17.2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ht="17.2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ht="17.2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ht="17.2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ht="17.2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ht="17.2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ht="17.2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ht="17.2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ht="17.2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ht="17.2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ht="17.2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ht="17.2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ht="17.2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ht="17.2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ht="17.2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ht="17.2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ht="17.2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ht="17.2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ht="17.2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ht="17.2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ht="17.2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ht="17.2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ht="17.2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ht="17.2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ht="17.2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ht="17.2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ht="17.2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ht="17.2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ht="17.2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ht="17.2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ht="17.2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ht="17.2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ht="17.2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ht="17.2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ht="17.2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ht="17.2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ht="17.2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ht="17.2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ht="17.2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ht="17.2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ht="17.2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ht="17.2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ht="17.2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ht="17.2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ht="17.2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ht="17.2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ht="17.2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ht="17.2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ht="17.2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ht="17.2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ht="17.2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ht="17.2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ht="17.2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ht="17.2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ht="17.2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ht="17.2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ht="17.2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ht="17.2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ht="17.2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ht="17.2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ht="17.2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ht="17.2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ht="17.2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ht="17.2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ht="17.2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ht="17.2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ht="17.2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ht="17.2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ht="17.2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ht="17.2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ht="17.2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ht="17.2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ht="17.2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ht="17.2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ht="17.2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ht="17.2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ht="17.2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ht="17.2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ht="17.2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ht="17.2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ht="17.2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ht="17.2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ht="17.2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ht="17.2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ht="17.2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ht="17.2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ht="17.2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ht="17.2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ht="17.2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ht="17.2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ht="17.2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ht="17.2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ht="17.2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ht="17.2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ht="17.2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ht="17.2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ht="17.2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ht="17.2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ht="17.2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ht="17.2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ht="17.2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ht="17.2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ht="17.2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ht="17.2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ht="17.2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ht="17.2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ht="17.2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ht="17.2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ht="17.2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ht="17.2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ht="17.2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ht="17.2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ht="17.2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ht="17.2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ht="17.2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ht="17.2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ht="17.2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ht="17.2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ht="17.2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ht="17.2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ht="17.2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ht="17.2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ht="17.2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ht="17.2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ht="17.2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ht="17.2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ht="17.2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ht="17.2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ht="17.2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ht="17.2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ht="17.2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ht="17.2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ht="17.2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ht="17.2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ht="17.2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ht="17.2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ht="17.2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ht="17.2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ht="17.2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ht="17.2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ht="17.2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ht="17.2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ht="17.2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ht="17.2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ht="17.2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ht="17.2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ht="17.2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ht="17.2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ht="17.2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ht="17.2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ht="17.2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ht="17.2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ht="17.2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ht="17.2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ht="17.2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ht="17.2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ht="17.2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ht="17.2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ht="17.2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ht="17.2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ht="17.2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ht="17.2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ht="17.2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ht="17.2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ht="17.2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ht="17.2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ht="17.2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ht="17.2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ht="17.2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ht="17.2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ht="17.2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ht="17.2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ht="17.2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ht="17.2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ht="17.2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ht="17.2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ht="17.2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ht="17.2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ht="17.2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ht="17.2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ht="17.2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ht="17.2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ht="17.2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ht="17.2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ht="17.2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ht="17.2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ht="17.2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ht="17.2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ht="17.2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ht="17.2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ht="17.2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ht="17.2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ht="17.2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ht="17.2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ht="17.2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ht="17.2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ht="17.2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ht="17.2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ht="17.2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ht="17.2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ht="17.2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ht="17.2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ht="17.2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ht="17.2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ht="17.2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ht="17.2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ht="17.2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ht="17.2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ht="17.2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ht="17.2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ht="17.2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ht="17.2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ht="17.2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ht="17.2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ht="17.2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ht="17.2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ht="17.2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ht="17.2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ht="17.2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ht="17.2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ht="17.2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ht="17.2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ht="17.2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ht="17.2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ht="17.2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ht="17.2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ht="17.2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ht="17.2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ht="17.2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ht="17.2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ht="17.2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ht="17.2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ht="17.2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ht="17.2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ht="17.2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ht="17.2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ht="17.2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ht="17.2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ht="17.2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ht="17.2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ht="17.2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ht="17.2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ht="17.2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ht="17.2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ht="17.2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ht="17.2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ht="17.2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ht="17.2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ht="17.2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ht="17.2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ht="17.2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ht="17.2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ht="17.2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ht="17.2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ht="17.2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ht="17.2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ht="17.2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ht="17.2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ht="17.2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ht="17.2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ht="17.2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ht="17.2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ht="17.2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ht="17.2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8">
    <mergeCell ref="A69:A70"/>
    <mergeCell ref="I69:I70"/>
    <mergeCell ref="A48:A49"/>
    <mergeCell ref="I48:I49"/>
    <mergeCell ref="A8:A9"/>
    <mergeCell ref="I8:I9"/>
    <mergeCell ref="A28:A29"/>
    <mergeCell ref="I28:I29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14.86"/>
    <col customWidth="1" min="2" max="2" width="17.86"/>
    <col customWidth="1" min="3" max="3" width="19.71"/>
    <col customWidth="1" min="4" max="4" width="19.43"/>
    <col customWidth="1" min="5" max="6" width="9.0"/>
    <col customWidth="1" min="7" max="26" width="8.0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27.75" customHeight="1">
      <c r="A3" s="64" t="s">
        <v>52</v>
      </c>
      <c r="B3" s="6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24.0" customHeight="1">
      <c r="A4" s="66" t="s">
        <v>10</v>
      </c>
      <c r="B4" s="67" t="s">
        <v>53</v>
      </c>
      <c r="C4" s="68"/>
      <c r="D4" s="69" t="s">
        <v>54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24.0" customHeight="1">
      <c r="A5" s="37"/>
      <c r="B5" s="70" t="s">
        <v>55</v>
      </c>
      <c r="C5" s="70" t="s">
        <v>56</v>
      </c>
      <c r="D5" s="71" t="s">
        <v>57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24.0" customHeight="1">
      <c r="A6" s="72" t="s">
        <v>31</v>
      </c>
      <c r="B6" s="73">
        <v>52480.0</v>
      </c>
      <c r="C6" s="74">
        <v>4.5</v>
      </c>
      <c r="D6" s="63">
        <f t="shared" ref="D6:D18" si="1">C6/B6</f>
        <v>0.00008574695122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4.0" customHeight="1">
      <c r="A7" s="72" t="s">
        <v>32</v>
      </c>
      <c r="B7" s="73">
        <v>40640.0</v>
      </c>
      <c r="C7" s="74">
        <v>4.5</v>
      </c>
      <c r="D7" s="63">
        <f t="shared" si="1"/>
        <v>0.0001107283465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4.0" customHeight="1">
      <c r="A8" s="72" t="s">
        <v>34</v>
      </c>
      <c r="B8" s="73">
        <v>71360.0</v>
      </c>
      <c r="C8" s="74">
        <v>4.5</v>
      </c>
      <c r="D8" s="63">
        <f t="shared" si="1"/>
        <v>0.00006306053812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0" customHeight="1">
      <c r="A9" s="72" t="s">
        <v>36</v>
      </c>
      <c r="B9" s="73">
        <v>40960.0</v>
      </c>
      <c r="C9" s="74">
        <v>4.5</v>
      </c>
      <c r="D9" s="63">
        <f t="shared" si="1"/>
        <v>0.0001098632813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4.0" customHeight="1">
      <c r="A10" s="72" t="s">
        <v>38</v>
      </c>
      <c r="B10" s="73">
        <v>86080.0</v>
      </c>
      <c r="C10" s="74">
        <v>4.5</v>
      </c>
      <c r="D10" s="63">
        <f t="shared" si="1"/>
        <v>0.00005227695167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4.0" customHeight="1">
      <c r="A11" s="72" t="s">
        <v>39</v>
      </c>
      <c r="B11" s="63"/>
      <c r="C11" s="63"/>
      <c r="D11" s="63" t="str">
        <f t="shared" si="1"/>
        <v>#DIV/0!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4.0" customHeight="1">
      <c r="A12" s="72" t="s">
        <v>41</v>
      </c>
      <c r="B12" s="63"/>
      <c r="C12" s="63"/>
      <c r="D12" s="63" t="str">
        <f t="shared" si="1"/>
        <v>#DIV/0!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4.0" customHeight="1">
      <c r="A13" s="72" t="s">
        <v>42</v>
      </c>
      <c r="B13" s="63"/>
      <c r="C13" s="63"/>
      <c r="D13" s="63" t="str">
        <f t="shared" si="1"/>
        <v>#DIV/0!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24.0" customHeight="1">
      <c r="A14" s="72" t="s">
        <v>43</v>
      </c>
      <c r="B14" s="63"/>
      <c r="C14" s="63"/>
      <c r="D14" s="63" t="str">
        <f t="shared" si="1"/>
        <v>#DIV/0!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24.0" customHeight="1">
      <c r="A15" s="72" t="s">
        <v>44</v>
      </c>
      <c r="B15" s="63"/>
      <c r="C15" s="63"/>
      <c r="D15" s="63" t="str">
        <f t="shared" si="1"/>
        <v>#DIV/0!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24.0" customHeight="1">
      <c r="A16" s="72" t="s">
        <v>45</v>
      </c>
      <c r="B16" s="63"/>
      <c r="C16" s="63"/>
      <c r="D16" s="63" t="str">
        <f t="shared" si="1"/>
        <v>#DIV/0!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24.0" customHeight="1">
      <c r="A17" s="72" t="s">
        <v>46</v>
      </c>
      <c r="B17" s="63"/>
      <c r="C17" s="63"/>
      <c r="D17" s="63" t="str">
        <f t="shared" si="1"/>
        <v>#DIV/0!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24.0" customHeight="1">
      <c r="A18" s="78" t="s">
        <v>47</v>
      </c>
      <c r="B18" s="81">
        <f t="shared" ref="B18:C18" si="2">SUM(B6:B17)</f>
        <v>291520</v>
      </c>
      <c r="C18" s="81">
        <f t="shared" si="2"/>
        <v>22.5</v>
      </c>
      <c r="D18" s="81">
        <f t="shared" si="1"/>
        <v>0.0000771816685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24.0" customHeight="1">
      <c r="A19" s="78" t="s">
        <v>62</v>
      </c>
      <c r="B19" s="81">
        <f t="shared" ref="B19:C19" si="3">AVERAGE(B6:B17)</f>
        <v>58304</v>
      </c>
      <c r="C19" s="81">
        <f t="shared" si="3"/>
        <v>4.5</v>
      </c>
      <c r="D19" s="8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27.75" customHeight="1">
      <c r="A25" s="64" t="s">
        <v>63</v>
      </c>
      <c r="B25" s="65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24.0" customHeight="1">
      <c r="A26" s="66" t="s">
        <v>10</v>
      </c>
      <c r="B26" s="67" t="s">
        <v>53</v>
      </c>
      <c r="C26" s="68"/>
      <c r="D26" s="69" t="s">
        <v>54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24.0" customHeight="1">
      <c r="A27" s="37"/>
      <c r="B27" s="70" t="s">
        <v>55</v>
      </c>
      <c r="C27" s="70" t="s">
        <v>56</v>
      </c>
      <c r="D27" s="71" t="s">
        <v>57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24.0" customHeight="1">
      <c r="A28" s="72" t="s">
        <v>31</v>
      </c>
      <c r="B28" s="63">
        <v>59760.0</v>
      </c>
      <c r="C28" s="63">
        <v>4.5</v>
      </c>
      <c r="D28" s="63">
        <v>268920.0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24.0" customHeight="1">
      <c r="A29" s="72" t="s">
        <v>32</v>
      </c>
      <c r="B29" s="63">
        <v>47040.0</v>
      </c>
      <c r="C29" s="63">
        <v>4.5</v>
      </c>
      <c r="D29" s="63">
        <v>211680.0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24.0" customHeight="1">
      <c r="A30" s="72" t="s">
        <v>34</v>
      </c>
      <c r="B30" s="63">
        <v>48000.0</v>
      </c>
      <c r="C30" s="63">
        <v>4.5</v>
      </c>
      <c r="D30" s="63">
        <v>216000.0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24.0" customHeight="1">
      <c r="A31" s="72" t="s">
        <v>36</v>
      </c>
      <c r="B31" s="63">
        <v>56960.0</v>
      </c>
      <c r="C31" s="63">
        <v>4.5</v>
      </c>
      <c r="D31" s="63">
        <v>256320.0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24.0" customHeight="1">
      <c r="A32" s="72" t="s">
        <v>38</v>
      </c>
      <c r="B32" s="63">
        <v>73280.0</v>
      </c>
      <c r="C32" s="63">
        <v>4.5</v>
      </c>
      <c r="D32" s="63">
        <v>329760.0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24.0" customHeight="1">
      <c r="A33" s="72" t="s">
        <v>39</v>
      </c>
      <c r="B33" s="63">
        <v>55040.0</v>
      </c>
      <c r="C33" s="63">
        <v>4.5</v>
      </c>
      <c r="D33" s="63">
        <v>247680.0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24.0" customHeight="1">
      <c r="A34" s="72" t="s">
        <v>41</v>
      </c>
      <c r="B34" s="63">
        <v>60160.0</v>
      </c>
      <c r="C34" s="63">
        <v>4.5</v>
      </c>
      <c r="D34" s="63">
        <v>270720.0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24.0" customHeight="1">
      <c r="A35" s="72" t="s">
        <v>42</v>
      </c>
      <c r="B35" s="63">
        <v>21760.0</v>
      </c>
      <c r="C35" s="63">
        <v>4.5</v>
      </c>
      <c r="D35" s="63">
        <v>97920.0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24.0" customHeight="1">
      <c r="A36" s="72" t="s">
        <v>43</v>
      </c>
      <c r="B36" s="63">
        <v>52480.0</v>
      </c>
      <c r="C36" s="63">
        <v>4.5</v>
      </c>
      <c r="D36" s="63">
        <v>236160.0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24.0" customHeight="1">
      <c r="A37" s="72" t="s">
        <v>44</v>
      </c>
      <c r="B37" s="63">
        <v>52320.0</v>
      </c>
      <c r="C37" s="63">
        <v>4.5</v>
      </c>
      <c r="D37" s="63">
        <v>235440.0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24.0" customHeight="1">
      <c r="A38" s="72" t="s">
        <v>45</v>
      </c>
      <c r="B38" s="63">
        <v>43000.0</v>
      </c>
      <c r="C38" s="63">
        <v>4.5</v>
      </c>
      <c r="D38" s="63">
        <v>193500.0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24.0" customHeight="1">
      <c r="A39" s="72" t="s">
        <v>46</v>
      </c>
      <c r="B39" s="63">
        <v>40100.0</v>
      </c>
      <c r="C39" s="63">
        <v>4.5</v>
      </c>
      <c r="D39" s="63">
        <v>180450.0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24.0" customHeight="1">
      <c r="A40" s="78" t="s">
        <v>47</v>
      </c>
      <c r="B40" s="81">
        <f t="shared" ref="B40:D40" si="4">SUM(B28:B39)</f>
        <v>609900</v>
      </c>
      <c r="C40" s="81">
        <f t="shared" si="4"/>
        <v>54</v>
      </c>
      <c r="D40" s="81">
        <f t="shared" si="4"/>
        <v>2744550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24.0" customHeight="1">
      <c r="A41" s="78" t="s">
        <v>62</v>
      </c>
      <c r="B41" s="81">
        <f t="shared" ref="B41:C41" si="5">AVERAGE(B28:B39)</f>
        <v>50825</v>
      </c>
      <c r="C41" s="81">
        <f t="shared" si="5"/>
        <v>4.5</v>
      </c>
      <c r="D41" s="8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27.75" customHeight="1">
      <c r="A44" s="64" t="s">
        <v>64</v>
      </c>
      <c r="B44" s="6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24.0" customHeight="1">
      <c r="A45" s="66" t="s">
        <v>10</v>
      </c>
      <c r="B45" s="67" t="s">
        <v>53</v>
      </c>
      <c r="C45" s="68"/>
      <c r="D45" s="69" t="s">
        <v>54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24.0" customHeight="1">
      <c r="A46" s="37"/>
      <c r="B46" s="70" t="s">
        <v>55</v>
      </c>
      <c r="C46" s="70" t="s">
        <v>56</v>
      </c>
      <c r="D46" s="71" t="s">
        <v>57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24.0" customHeight="1">
      <c r="A47" s="72" t="s">
        <v>31</v>
      </c>
      <c r="B47" s="63">
        <v>48640.0</v>
      </c>
      <c r="C47" s="63">
        <v>4.5</v>
      </c>
      <c r="D47" s="63">
        <v>218880.0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24.0" customHeight="1">
      <c r="A48" s="72" t="s">
        <v>32</v>
      </c>
      <c r="B48" s="63">
        <v>48160.0</v>
      </c>
      <c r="C48" s="63">
        <v>4.5</v>
      </c>
      <c r="D48" s="63">
        <v>216720.0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24.0" customHeight="1">
      <c r="A49" s="72" t="s">
        <v>34</v>
      </c>
      <c r="B49" s="63">
        <v>48640.0</v>
      </c>
      <c r="C49" s="63">
        <v>4.5</v>
      </c>
      <c r="D49" s="63">
        <v>218880.0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24.0" customHeight="1">
      <c r="A50" s="72" t="s">
        <v>36</v>
      </c>
      <c r="B50" s="63">
        <v>51200.0</v>
      </c>
      <c r="C50" s="63">
        <v>4.5</v>
      </c>
      <c r="D50" s="63">
        <v>230400.0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24.0" customHeight="1">
      <c r="A51" s="72" t="s">
        <v>38</v>
      </c>
      <c r="B51" s="84">
        <v>128000.0</v>
      </c>
      <c r="C51" s="63">
        <v>4.5</v>
      </c>
      <c r="D51" s="84">
        <v>576000.0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24.0" customHeight="1">
      <c r="A52" s="72" t="s">
        <v>39</v>
      </c>
      <c r="B52" s="84">
        <v>8320.0</v>
      </c>
      <c r="C52" s="63">
        <v>4.5</v>
      </c>
      <c r="D52" s="84">
        <v>37440.0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24.0" customHeight="1">
      <c r="A53" s="72" t="s">
        <v>41</v>
      </c>
      <c r="B53" s="63">
        <v>0.0</v>
      </c>
      <c r="C53" s="63">
        <v>4.5</v>
      </c>
      <c r="D53" s="63">
        <v>0.0</v>
      </c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24.0" customHeight="1">
      <c r="A54" s="72" t="s">
        <v>42</v>
      </c>
      <c r="B54" s="63">
        <v>0.0</v>
      </c>
      <c r="C54" s="63">
        <v>4.5</v>
      </c>
      <c r="D54" s="63">
        <v>0.0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24.0" customHeight="1">
      <c r="A55" s="72" t="s">
        <v>43</v>
      </c>
      <c r="B55" s="63">
        <v>0.0</v>
      </c>
      <c r="C55" s="63">
        <v>4.5</v>
      </c>
      <c r="D55" s="63">
        <v>0.0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24.0" customHeight="1">
      <c r="A56" s="72" t="s">
        <v>44</v>
      </c>
      <c r="B56" s="63">
        <v>0.0</v>
      </c>
      <c r="C56" s="63">
        <v>4.5</v>
      </c>
      <c r="D56" s="63">
        <v>0.0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24.0" customHeight="1">
      <c r="A57" s="72" t="s">
        <v>45</v>
      </c>
      <c r="B57" s="63">
        <v>0.0</v>
      </c>
      <c r="C57" s="63">
        <v>4.5</v>
      </c>
      <c r="D57" s="63">
        <v>0.0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24.0" customHeight="1">
      <c r="A58" s="72" t="s">
        <v>46</v>
      </c>
      <c r="B58" s="63">
        <v>0.0</v>
      </c>
      <c r="C58" s="63">
        <v>4.5</v>
      </c>
      <c r="D58" s="63">
        <v>0.0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24.0" customHeight="1">
      <c r="A59" s="78" t="s">
        <v>47</v>
      </c>
      <c r="B59" s="81">
        <f t="shared" ref="B59:D59" si="6">SUM(B47:B58)</f>
        <v>332960</v>
      </c>
      <c r="C59" s="81">
        <f t="shared" si="6"/>
        <v>54</v>
      </c>
      <c r="D59" s="81">
        <f t="shared" si="6"/>
        <v>1498320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24.0" customHeight="1">
      <c r="A60" s="78" t="s">
        <v>62</v>
      </c>
      <c r="B60" s="81">
        <f t="shared" ref="B60:C60" si="7">AVERAGE(B47:B58)</f>
        <v>27746.66667</v>
      </c>
      <c r="C60" s="81">
        <f t="shared" si="7"/>
        <v>4.5</v>
      </c>
      <c r="D60" s="8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">
    <mergeCell ref="A4:A5"/>
    <mergeCell ref="B4:C4"/>
    <mergeCell ref="A26:A27"/>
    <mergeCell ref="B26:C26"/>
    <mergeCell ref="A45:A46"/>
    <mergeCell ref="B45:C45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23.71"/>
    <col customWidth="1" min="2" max="2" width="9.86"/>
    <col customWidth="1" min="3" max="6" width="9.0"/>
    <col customWidth="1" min="7" max="26" width="8.0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4.0" customHeight="1">
      <c r="A2" s="21"/>
      <c r="B2" s="70" t="s">
        <v>58</v>
      </c>
      <c r="C2" s="70" t="s">
        <v>7</v>
      </c>
      <c r="D2" s="70" t="s">
        <v>33</v>
      </c>
      <c r="E2" s="70" t="s">
        <v>35</v>
      </c>
      <c r="F2" s="70" t="s">
        <v>37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23.25" customHeight="1">
      <c r="A3" s="75" t="s">
        <v>13</v>
      </c>
      <c r="B3" s="76" t="s">
        <v>59</v>
      </c>
      <c r="C3" s="77">
        <v>64.0</v>
      </c>
      <c r="D3" s="77">
        <v>71.0</v>
      </c>
      <c r="E3" s="77">
        <v>72.0</v>
      </c>
      <c r="F3" s="77">
        <v>70.0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ht="72.0" customHeight="1">
      <c r="A4" s="79" t="s">
        <v>60</v>
      </c>
      <c r="B4" s="80" t="s">
        <v>61</v>
      </c>
      <c r="C4" s="82">
        <v>15000.0</v>
      </c>
      <c r="D4" s="82">
        <v>15000.0</v>
      </c>
      <c r="E4" s="82">
        <v>15000.0</v>
      </c>
      <c r="F4" s="82">
        <v>15000.0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1.43"/>
    <col customWidth="1" min="2" max="4" width="13.57"/>
    <col customWidth="1" min="5" max="5" width="13.43"/>
    <col customWidth="1" hidden="1" min="6" max="7" width="13.57"/>
    <col customWidth="1" min="8" max="26" width="8.0"/>
  </cols>
  <sheetData>
    <row r="1" ht="24.0" customHeight="1">
      <c r="A1" s="6"/>
      <c r="B1" s="21"/>
      <c r="C1" s="21"/>
      <c r="D1" s="21"/>
      <c r="E1" s="21"/>
      <c r="F1" s="21"/>
      <c r="G1" s="21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4.0" customHeight="1">
      <c r="A2" s="66" t="s">
        <v>10</v>
      </c>
      <c r="B2" s="67" t="s">
        <v>65</v>
      </c>
      <c r="C2" s="85"/>
      <c r="D2" s="85"/>
      <c r="E2" s="85"/>
      <c r="F2" s="85"/>
      <c r="G2" s="6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24.0" customHeight="1">
      <c r="A3" s="37"/>
      <c r="B3" s="70" t="s">
        <v>7</v>
      </c>
      <c r="C3" s="70" t="s">
        <v>33</v>
      </c>
      <c r="D3" s="70" t="s">
        <v>35</v>
      </c>
      <c r="E3" s="70" t="s">
        <v>37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24.0" customHeight="1">
      <c r="A4" s="72" t="s">
        <v>31</v>
      </c>
      <c r="B4" s="77">
        <v>352.0</v>
      </c>
      <c r="C4" s="77">
        <v>352.0</v>
      </c>
      <c r="D4" s="77">
        <v>340.0</v>
      </c>
      <c r="E4" s="77">
        <v>352.0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24.0" customHeight="1">
      <c r="A5" s="72" t="s">
        <v>32</v>
      </c>
      <c r="B5" s="77">
        <v>352.0</v>
      </c>
      <c r="C5" s="77">
        <v>352.0</v>
      </c>
      <c r="D5" s="77">
        <v>328.0</v>
      </c>
      <c r="E5" s="77">
        <v>328.0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24.0" customHeight="1">
      <c r="A6" s="72" t="s">
        <v>34</v>
      </c>
      <c r="B6" s="77">
        <v>352.0</v>
      </c>
      <c r="C6" s="77">
        <v>352.0</v>
      </c>
      <c r="D6" s="77">
        <v>352.0</v>
      </c>
      <c r="E6" s="77">
        <v>362.0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4.0" customHeight="1">
      <c r="A7" s="72" t="s">
        <v>36</v>
      </c>
      <c r="B7" s="77">
        <v>352.0</v>
      </c>
      <c r="C7" s="77">
        <v>352.0</v>
      </c>
      <c r="D7" s="77">
        <v>280.0</v>
      </c>
      <c r="E7" s="77">
        <v>292.0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4.0" customHeight="1">
      <c r="A8" s="72" t="s">
        <v>38</v>
      </c>
      <c r="B8" s="77">
        <v>412.0</v>
      </c>
      <c r="C8" s="77">
        <v>412.0</v>
      </c>
      <c r="D8" s="77">
        <v>340.0</v>
      </c>
      <c r="E8" s="77">
        <v>340.0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0" customHeight="1">
      <c r="A9" s="72" t="s">
        <v>39</v>
      </c>
      <c r="B9" s="77">
        <v>352.0</v>
      </c>
      <c r="C9" s="77">
        <v>352.0</v>
      </c>
      <c r="D9" s="77">
        <v>352.0</v>
      </c>
      <c r="E9" s="86">
        <v>271.3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4.0" customHeight="1">
      <c r="A10" s="72" t="s">
        <v>41</v>
      </c>
      <c r="B10" s="77">
        <v>352.0</v>
      </c>
      <c r="C10" s="77">
        <v>352.0</v>
      </c>
      <c r="D10" s="77">
        <v>326.0</v>
      </c>
      <c r="E10" s="7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4.0" customHeight="1">
      <c r="A11" s="72" t="s">
        <v>42</v>
      </c>
      <c r="B11" s="77">
        <v>352.0</v>
      </c>
      <c r="C11" s="77">
        <v>352.0</v>
      </c>
      <c r="D11" s="77">
        <v>352.0</v>
      </c>
      <c r="E11" s="7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4.0" customHeight="1">
      <c r="A12" s="72" t="s">
        <v>43</v>
      </c>
      <c r="B12" s="77">
        <v>352.0</v>
      </c>
      <c r="C12" s="77">
        <v>352.0</v>
      </c>
      <c r="D12" s="77">
        <v>350.0</v>
      </c>
      <c r="E12" s="7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4.0" customHeight="1">
      <c r="A13" s="72" t="s">
        <v>44</v>
      </c>
      <c r="B13" s="77">
        <v>352.0</v>
      </c>
      <c r="C13" s="77">
        <v>352.0</v>
      </c>
      <c r="D13" s="77">
        <v>328.0</v>
      </c>
      <c r="E13" s="7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24.0" customHeight="1">
      <c r="A14" s="72" t="s">
        <v>45</v>
      </c>
      <c r="B14" s="77">
        <v>352.0</v>
      </c>
      <c r="C14" s="77">
        <v>352.0</v>
      </c>
      <c r="D14" s="77">
        <v>352.0</v>
      </c>
      <c r="E14" s="7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24.0" customHeight="1">
      <c r="A15" s="72" t="s">
        <v>46</v>
      </c>
      <c r="B15" s="77">
        <v>352.0</v>
      </c>
      <c r="C15" s="77">
        <v>352.0</v>
      </c>
      <c r="D15" s="77">
        <v>326.0</v>
      </c>
      <c r="E15" s="7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24.0" customHeight="1">
      <c r="A16" s="78" t="s">
        <v>47</v>
      </c>
      <c r="B16" s="47">
        <f t="shared" ref="B16:E16" si="1">SUM(B4:B15)</f>
        <v>4284</v>
      </c>
      <c r="C16" s="47">
        <f t="shared" si="1"/>
        <v>4284</v>
      </c>
      <c r="D16" s="47">
        <f t="shared" si="1"/>
        <v>4026</v>
      </c>
      <c r="E16" s="47">
        <f t="shared" si="1"/>
        <v>1945.3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24.0" customHeight="1">
      <c r="A17" s="78" t="s">
        <v>62</v>
      </c>
      <c r="B17" s="47">
        <f t="shared" ref="B17:E17" si="2">AVERAGE(B4:B15)</f>
        <v>357</v>
      </c>
      <c r="C17" s="47">
        <f t="shared" si="2"/>
        <v>357</v>
      </c>
      <c r="D17" s="47">
        <f t="shared" si="2"/>
        <v>335.5</v>
      </c>
      <c r="E17" s="47">
        <f t="shared" si="2"/>
        <v>324.2166667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24.0" customHeight="1">
      <c r="A18" s="6"/>
      <c r="B18" s="21"/>
      <c r="C18" s="21"/>
      <c r="D18" s="21"/>
      <c r="E18" s="21"/>
      <c r="F18" s="21"/>
      <c r="G18" s="21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24.0" customHeight="1">
      <c r="A19" s="6"/>
      <c r="B19" s="21"/>
      <c r="C19" s="21"/>
      <c r="D19" s="21"/>
      <c r="E19" s="21"/>
      <c r="F19" s="21"/>
      <c r="G19" s="21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24.0" customHeight="1">
      <c r="A20" s="6"/>
      <c r="B20" s="21"/>
      <c r="C20" s="21"/>
      <c r="D20" s="21"/>
      <c r="E20" s="21"/>
      <c r="F20" s="21"/>
      <c r="G20" s="21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24.0" customHeight="1">
      <c r="A21" s="6"/>
      <c r="B21" s="21"/>
      <c r="C21" s="21"/>
      <c r="D21" s="21"/>
      <c r="E21" s="21"/>
      <c r="F21" s="21"/>
      <c r="G21" s="21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24.0" customHeight="1">
      <c r="A22" s="6"/>
      <c r="B22" s="21"/>
      <c r="C22" s="21"/>
      <c r="D22" s="21"/>
      <c r="E22" s="21"/>
      <c r="F22" s="21"/>
      <c r="G22" s="21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24.0" customHeight="1">
      <c r="A23" s="6"/>
      <c r="B23" s="21"/>
      <c r="C23" s="21"/>
      <c r="D23" s="21"/>
      <c r="E23" s="21"/>
      <c r="F23" s="21"/>
      <c r="G23" s="21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24.0" customHeight="1">
      <c r="A24" s="6"/>
      <c r="B24" s="21"/>
      <c r="C24" s="21"/>
      <c r="D24" s="21"/>
      <c r="E24" s="21"/>
      <c r="F24" s="21"/>
      <c r="G24" s="21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24.0" customHeight="1">
      <c r="A25" s="6"/>
      <c r="B25" s="21"/>
      <c r="C25" s="21"/>
      <c r="D25" s="21"/>
      <c r="E25" s="21"/>
      <c r="F25" s="21"/>
      <c r="G25" s="21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24.0" customHeight="1">
      <c r="A26" s="6"/>
      <c r="B26" s="21"/>
      <c r="C26" s="21"/>
      <c r="D26" s="21"/>
      <c r="E26" s="21"/>
      <c r="F26" s="21"/>
      <c r="G26" s="21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24.0" customHeight="1">
      <c r="A27" s="6"/>
      <c r="B27" s="21"/>
      <c r="C27" s="21"/>
      <c r="D27" s="21"/>
      <c r="E27" s="21"/>
      <c r="F27" s="21"/>
      <c r="G27" s="21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24.0" customHeight="1">
      <c r="A28" s="6"/>
      <c r="B28" s="21"/>
      <c r="C28" s="21"/>
      <c r="D28" s="21"/>
      <c r="E28" s="21"/>
      <c r="F28" s="21"/>
      <c r="G28" s="21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24.0" customHeight="1">
      <c r="A29" s="6"/>
      <c r="B29" s="21"/>
      <c r="C29" s="21"/>
      <c r="D29" s="21"/>
      <c r="E29" s="21"/>
      <c r="F29" s="21"/>
      <c r="G29" s="21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24.0" customHeight="1">
      <c r="A30" s="6"/>
      <c r="B30" s="21"/>
      <c r="C30" s="21"/>
      <c r="D30" s="21"/>
      <c r="E30" s="21"/>
      <c r="F30" s="21"/>
      <c r="G30" s="21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24.0" customHeight="1">
      <c r="A31" s="6"/>
      <c r="B31" s="21"/>
      <c r="C31" s="21"/>
      <c r="D31" s="21"/>
      <c r="E31" s="21"/>
      <c r="F31" s="21"/>
      <c r="G31" s="21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24.0" customHeight="1">
      <c r="A32" s="6"/>
      <c r="B32" s="21"/>
      <c r="C32" s="21"/>
      <c r="D32" s="21"/>
      <c r="E32" s="21"/>
      <c r="F32" s="21"/>
      <c r="G32" s="21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24.0" customHeight="1">
      <c r="A33" s="6"/>
      <c r="B33" s="21"/>
      <c r="C33" s="21"/>
      <c r="D33" s="21"/>
      <c r="E33" s="21"/>
      <c r="F33" s="21"/>
      <c r="G33" s="21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24.0" customHeight="1">
      <c r="A34" s="6"/>
      <c r="B34" s="21"/>
      <c r="C34" s="21"/>
      <c r="D34" s="21"/>
      <c r="E34" s="21"/>
      <c r="F34" s="21"/>
      <c r="G34" s="21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24.0" customHeight="1">
      <c r="A35" s="6"/>
      <c r="B35" s="21"/>
      <c r="C35" s="21"/>
      <c r="D35" s="21"/>
      <c r="E35" s="21"/>
      <c r="F35" s="21"/>
      <c r="G35" s="21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24.0" customHeight="1">
      <c r="A36" s="6"/>
      <c r="B36" s="21"/>
      <c r="C36" s="21"/>
      <c r="D36" s="21"/>
      <c r="E36" s="21"/>
      <c r="F36" s="21"/>
      <c r="G36" s="21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24.0" customHeight="1">
      <c r="A37" s="6"/>
      <c r="B37" s="21"/>
      <c r="C37" s="21"/>
      <c r="D37" s="21"/>
      <c r="E37" s="21"/>
      <c r="F37" s="21"/>
      <c r="G37" s="21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24.0" customHeight="1">
      <c r="A38" s="6"/>
      <c r="B38" s="21"/>
      <c r="C38" s="21"/>
      <c r="D38" s="21"/>
      <c r="E38" s="21"/>
      <c r="F38" s="21"/>
      <c r="G38" s="21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24.0" customHeight="1">
      <c r="A39" s="6"/>
      <c r="B39" s="21"/>
      <c r="C39" s="21"/>
      <c r="D39" s="21"/>
      <c r="E39" s="21"/>
      <c r="F39" s="21"/>
      <c r="G39" s="21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24.0" customHeight="1">
      <c r="A40" s="6"/>
      <c r="B40" s="21"/>
      <c r="C40" s="21"/>
      <c r="D40" s="21"/>
      <c r="E40" s="21"/>
      <c r="F40" s="21"/>
      <c r="G40" s="21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24.0" customHeight="1">
      <c r="A41" s="6"/>
      <c r="B41" s="21"/>
      <c r="C41" s="21"/>
      <c r="D41" s="21"/>
      <c r="E41" s="21"/>
      <c r="F41" s="21"/>
      <c r="G41" s="21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24.0" customHeight="1">
      <c r="A42" s="6"/>
      <c r="B42" s="21"/>
      <c r="C42" s="21"/>
      <c r="D42" s="21"/>
      <c r="E42" s="21"/>
      <c r="F42" s="21"/>
      <c r="G42" s="21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24.0" customHeight="1">
      <c r="A43" s="6"/>
      <c r="B43" s="21"/>
      <c r="C43" s="21"/>
      <c r="D43" s="21"/>
      <c r="E43" s="21"/>
      <c r="F43" s="21"/>
      <c r="G43" s="21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24.0" customHeight="1">
      <c r="A44" s="6"/>
      <c r="B44" s="21"/>
      <c r="C44" s="21"/>
      <c r="D44" s="21"/>
      <c r="E44" s="21"/>
      <c r="F44" s="21"/>
      <c r="G44" s="21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24.0" customHeight="1">
      <c r="A45" s="6"/>
      <c r="B45" s="21"/>
      <c r="C45" s="21"/>
      <c r="D45" s="21"/>
      <c r="E45" s="21"/>
      <c r="F45" s="21"/>
      <c r="G45" s="2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24.0" customHeight="1">
      <c r="A46" s="6"/>
      <c r="B46" s="21"/>
      <c r="C46" s="21"/>
      <c r="D46" s="21"/>
      <c r="E46" s="21"/>
      <c r="F46" s="21"/>
      <c r="G46" s="2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24.0" customHeight="1">
      <c r="A47" s="6"/>
      <c r="B47" s="21"/>
      <c r="C47" s="21"/>
      <c r="D47" s="21"/>
      <c r="E47" s="21"/>
      <c r="F47" s="21"/>
      <c r="G47" s="21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24.0" customHeight="1">
      <c r="A48" s="6"/>
      <c r="B48" s="21"/>
      <c r="C48" s="21"/>
      <c r="D48" s="21"/>
      <c r="E48" s="21"/>
      <c r="F48" s="21"/>
      <c r="G48" s="21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24.0" customHeight="1">
      <c r="A49" s="6"/>
      <c r="B49" s="21"/>
      <c r="C49" s="21"/>
      <c r="D49" s="21"/>
      <c r="E49" s="21"/>
      <c r="F49" s="21"/>
      <c r="G49" s="21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24.0" customHeight="1">
      <c r="A50" s="6"/>
      <c r="B50" s="21"/>
      <c r="C50" s="21"/>
      <c r="D50" s="21"/>
      <c r="E50" s="21"/>
      <c r="F50" s="21"/>
      <c r="G50" s="21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24.0" customHeight="1">
      <c r="A51" s="6"/>
      <c r="B51" s="21"/>
      <c r="C51" s="21"/>
      <c r="D51" s="21"/>
      <c r="E51" s="21"/>
      <c r="F51" s="21"/>
      <c r="G51" s="21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24.0" customHeight="1">
      <c r="A52" s="6"/>
      <c r="B52" s="21"/>
      <c r="C52" s="21"/>
      <c r="D52" s="21"/>
      <c r="E52" s="21"/>
      <c r="F52" s="21"/>
      <c r="G52" s="21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24.0" customHeight="1">
      <c r="A53" s="6"/>
      <c r="B53" s="21"/>
      <c r="C53" s="21"/>
      <c r="D53" s="21"/>
      <c r="E53" s="21"/>
      <c r="F53" s="21"/>
      <c r="G53" s="21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24.0" customHeight="1">
      <c r="A54" s="6"/>
      <c r="B54" s="21"/>
      <c r="C54" s="21"/>
      <c r="D54" s="21"/>
      <c r="E54" s="21"/>
      <c r="F54" s="21"/>
      <c r="G54" s="21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24.0" customHeight="1">
      <c r="A55" s="6"/>
      <c r="B55" s="21"/>
      <c r="C55" s="21"/>
      <c r="D55" s="21"/>
      <c r="E55" s="21"/>
      <c r="F55" s="21"/>
      <c r="G55" s="21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24.0" customHeight="1">
      <c r="A56" s="6"/>
      <c r="B56" s="21"/>
      <c r="C56" s="21"/>
      <c r="D56" s="21"/>
      <c r="E56" s="21"/>
      <c r="F56" s="21"/>
      <c r="G56" s="21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24.0" customHeight="1">
      <c r="A57" s="6"/>
      <c r="B57" s="21"/>
      <c r="C57" s="21"/>
      <c r="D57" s="21"/>
      <c r="E57" s="21"/>
      <c r="F57" s="21"/>
      <c r="G57" s="21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24.0" customHeight="1">
      <c r="A58" s="6"/>
      <c r="B58" s="21"/>
      <c r="C58" s="21"/>
      <c r="D58" s="21"/>
      <c r="E58" s="21"/>
      <c r="F58" s="21"/>
      <c r="G58" s="21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24.0" customHeight="1">
      <c r="A59" s="6"/>
      <c r="B59" s="21"/>
      <c r="C59" s="21"/>
      <c r="D59" s="21"/>
      <c r="E59" s="21"/>
      <c r="F59" s="21"/>
      <c r="G59" s="21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24.0" customHeight="1">
      <c r="A60" s="6"/>
      <c r="B60" s="21"/>
      <c r="C60" s="21"/>
      <c r="D60" s="21"/>
      <c r="E60" s="21"/>
      <c r="F60" s="21"/>
      <c r="G60" s="21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24.0" customHeight="1">
      <c r="A61" s="6"/>
      <c r="B61" s="21"/>
      <c r="C61" s="21"/>
      <c r="D61" s="21"/>
      <c r="E61" s="21"/>
      <c r="F61" s="21"/>
      <c r="G61" s="21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24.0" customHeight="1">
      <c r="A62" s="6"/>
      <c r="B62" s="21"/>
      <c r="C62" s="21"/>
      <c r="D62" s="21"/>
      <c r="E62" s="21"/>
      <c r="F62" s="21"/>
      <c r="G62" s="21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24.0" customHeight="1">
      <c r="A63" s="6"/>
      <c r="B63" s="21"/>
      <c r="C63" s="21"/>
      <c r="D63" s="21"/>
      <c r="E63" s="21"/>
      <c r="F63" s="21"/>
      <c r="G63" s="21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24.0" customHeight="1">
      <c r="A64" s="6"/>
      <c r="B64" s="21"/>
      <c r="C64" s="21"/>
      <c r="D64" s="21"/>
      <c r="E64" s="21"/>
      <c r="F64" s="21"/>
      <c r="G64" s="21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24.0" customHeight="1">
      <c r="A65" s="6"/>
      <c r="B65" s="21"/>
      <c r="C65" s="21"/>
      <c r="D65" s="21"/>
      <c r="E65" s="21"/>
      <c r="F65" s="21"/>
      <c r="G65" s="21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24.0" customHeight="1">
      <c r="A66" s="6"/>
      <c r="B66" s="21"/>
      <c r="C66" s="21"/>
      <c r="D66" s="21"/>
      <c r="E66" s="21"/>
      <c r="F66" s="21"/>
      <c r="G66" s="21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24.0" customHeight="1">
      <c r="A67" s="6"/>
      <c r="B67" s="21"/>
      <c r="C67" s="21"/>
      <c r="D67" s="21"/>
      <c r="E67" s="21"/>
      <c r="F67" s="21"/>
      <c r="G67" s="21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24.0" customHeight="1">
      <c r="A68" s="6"/>
      <c r="B68" s="21"/>
      <c r="C68" s="21"/>
      <c r="D68" s="21"/>
      <c r="E68" s="21"/>
      <c r="F68" s="21"/>
      <c r="G68" s="21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24.0" customHeight="1">
      <c r="A69" s="6"/>
      <c r="B69" s="21"/>
      <c r="C69" s="21"/>
      <c r="D69" s="21"/>
      <c r="E69" s="21"/>
      <c r="F69" s="21"/>
      <c r="G69" s="21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24.0" customHeight="1">
      <c r="A70" s="6"/>
      <c r="B70" s="21"/>
      <c r="C70" s="21"/>
      <c r="D70" s="21"/>
      <c r="E70" s="21"/>
      <c r="F70" s="21"/>
      <c r="G70" s="21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24.0" customHeight="1">
      <c r="A71" s="6"/>
      <c r="B71" s="21"/>
      <c r="C71" s="21"/>
      <c r="D71" s="21"/>
      <c r="E71" s="21"/>
      <c r="F71" s="21"/>
      <c r="G71" s="21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24.0" customHeight="1">
      <c r="A72" s="6"/>
      <c r="B72" s="21"/>
      <c r="C72" s="21"/>
      <c r="D72" s="21"/>
      <c r="E72" s="21"/>
      <c r="F72" s="21"/>
      <c r="G72" s="21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24.0" customHeight="1">
      <c r="A73" s="6"/>
      <c r="B73" s="21"/>
      <c r="C73" s="21"/>
      <c r="D73" s="21"/>
      <c r="E73" s="21"/>
      <c r="F73" s="21"/>
      <c r="G73" s="21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24.0" customHeight="1">
      <c r="A74" s="6"/>
      <c r="B74" s="21"/>
      <c r="C74" s="21"/>
      <c r="D74" s="21"/>
      <c r="E74" s="21"/>
      <c r="F74" s="21"/>
      <c r="G74" s="21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24.0" customHeight="1">
      <c r="A75" s="6"/>
      <c r="B75" s="21"/>
      <c r="C75" s="21"/>
      <c r="D75" s="21"/>
      <c r="E75" s="21"/>
      <c r="F75" s="21"/>
      <c r="G75" s="21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24.0" customHeight="1">
      <c r="A76" s="6"/>
      <c r="B76" s="21"/>
      <c r="C76" s="21"/>
      <c r="D76" s="21"/>
      <c r="E76" s="21"/>
      <c r="F76" s="21"/>
      <c r="G76" s="21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24.0" customHeight="1">
      <c r="A77" s="6"/>
      <c r="B77" s="21"/>
      <c r="C77" s="21"/>
      <c r="D77" s="21"/>
      <c r="E77" s="21"/>
      <c r="F77" s="21"/>
      <c r="G77" s="21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24.0" customHeight="1">
      <c r="A78" s="6"/>
      <c r="B78" s="21"/>
      <c r="C78" s="21"/>
      <c r="D78" s="21"/>
      <c r="E78" s="21"/>
      <c r="F78" s="21"/>
      <c r="G78" s="21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24.0" customHeight="1">
      <c r="A79" s="6"/>
      <c r="B79" s="21"/>
      <c r="C79" s="21"/>
      <c r="D79" s="21"/>
      <c r="E79" s="21"/>
      <c r="F79" s="21"/>
      <c r="G79" s="21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24.0" customHeight="1">
      <c r="A80" s="6"/>
      <c r="B80" s="21"/>
      <c r="C80" s="21"/>
      <c r="D80" s="21"/>
      <c r="E80" s="21"/>
      <c r="F80" s="21"/>
      <c r="G80" s="21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24.0" customHeight="1">
      <c r="A81" s="6"/>
      <c r="B81" s="21"/>
      <c r="C81" s="21"/>
      <c r="D81" s="21"/>
      <c r="E81" s="21"/>
      <c r="F81" s="21"/>
      <c r="G81" s="21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24.0" customHeight="1">
      <c r="A82" s="6"/>
      <c r="B82" s="21"/>
      <c r="C82" s="21"/>
      <c r="D82" s="21"/>
      <c r="E82" s="21"/>
      <c r="F82" s="21"/>
      <c r="G82" s="21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24.0" customHeight="1">
      <c r="A83" s="6"/>
      <c r="B83" s="21"/>
      <c r="C83" s="21"/>
      <c r="D83" s="21"/>
      <c r="E83" s="21"/>
      <c r="F83" s="21"/>
      <c r="G83" s="21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24.0" customHeight="1">
      <c r="A84" s="6"/>
      <c r="B84" s="21"/>
      <c r="C84" s="21"/>
      <c r="D84" s="21"/>
      <c r="E84" s="21"/>
      <c r="F84" s="21"/>
      <c r="G84" s="21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24.0" customHeight="1">
      <c r="A85" s="6"/>
      <c r="B85" s="21"/>
      <c r="C85" s="21"/>
      <c r="D85" s="21"/>
      <c r="E85" s="21"/>
      <c r="F85" s="21"/>
      <c r="G85" s="21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24.0" customHeight="1">
      <c r="A86" s="6"/>
      <c r="B86" s="21"/>
      <c r="C86" s="21"/>
      <c r="D86" s="21"/>
      <c r="E86" s="21"/>
      <c r="F86" s="21"/>
      <c r="G86" s="21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24.0" customHeight="1">
      <c r="A87" s="6"/>
      <c r="B87" s="21"/>
      <c r="C87" s="21"/>
      <c r="D87" s="21"/>
      <c r="E87" s="21"/>
      <c r="F87" s="21"/>
      <c r="G87" s="21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24.0" customHeight="1">
      <c r="A88" s="6"/>
      <c r="B88" s="21"/>
      <c r="C88" s="21"/>
      <c r="D88" s="21"/>
      <c r="E88" s="21"/>
      <c r="F88" s="21"/>
      <c r="G88" s="21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24.0" customHeight="1">
      <c r="A89" s="6"/>
      <c r="B89" s="21"/>
      <c r="C89" s="21"/>
      <c r="D89" s="21"/>
      <c r="E89" s="21"/>
      <c r="F89" s="21"/>
      <c r="G89" s="21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24.0" customHeight="1">
      <c r="A90" s="6"/>
      <c r="B90" s="21"/>
      <c r="C90" s="21"/>
      <c r="D90" s="21"/>
      <c r="E90" s="21"/>
      <c r="F90" s="21"/>
      <c r="G90" s="21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24.0" customHeight="1">
      <c r="A91" s="6"/>
      <c r="B91" s="21"/>
      <c r="C91" s="21"/>
      <c r="D91" s="21"/>
      <c r="E91" s="21"/>
      <c r="F91" s="21"/>
      <c r="G91" s="21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24.0" customHeight="1">
      <c r="A92" s="6"/>
      <c r="B92" s="21"/>
      <c r="C92" s="21"/>
      <c r="D92" s="21"/>
      <c r="E92" s="21"/>
      <c r="F92" s="21"/>
      <c r="G92" s="21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24.0" customHeight="1">
      <c r="A93" s="6"/>
      <c r="B93" s="21"/>
      <c r="C93" s="21"/>
      <c r="D93" s="21"/>
      <c r="E93" s="21"/>
      <c r="F93" s="21"/>
      <c r="G93" s="21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24.0" customHeight="1">
      <c r="A94" s="6"/>
      <c r="B94" s="21"/>
      <c r="C94" s="21"/>
      <c r="D94" s="21"/>
      <c r="E94" s="21"/>
      <c r="F94" s="21"/>
      <c r="G94" s="21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24.0" customHeight="1">
      <c r="A95" s="6"/>
      <c r="B95" s="21"/>
      <c r="C95" s="21"/>
      <c r="D95" s="21"/>
      <c r="E95" s="21"/>
      <c r="F95" s="21"/>
      <c r="G95" s="21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24.0" customHeight="1">
      <c r="A96" s="6"/>
      <c r="B96" s="21"/>
      <c r="C96" s="21"/>
      <c r="D96" s="21"/>
      <c r="E96" s="21"/>
      <c r="F96" s="21"/>
      <c r="G96" s="21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24.0" customHeight="1">
      <c r="A97" s="6"/>
      <c r="B97" s="21"/>
      <c r="C97" s="21"/>
      <c r="D97" s="21"/>
      <c r="E97" s="21"/>
      <c r="F97" s="21"/>
      <c r="G97" s="21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24.0" customHeight="1">
      <c r="A98" s="6"/>
      <c r="B98" s="21"/>
      <c r="C98" s="21"/>
      <c r="D98" s="21"/>
      <c r="E98" s="21"/>
      <c r="F98" s="21"/>
      <c r="G98" s="21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24.0" customHeight="1">
      <c r="A99" s="6"/>
      <c r="B99" s="21"/>
      <c r="C99" s="21"/>
      <c r="D99" s="21"/>
      <c r="E99" s="21"/>
      <c r="F99" s="21"/>
      <c r="G99" s="21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24.0" customHeight="1">
      <c r="A100" s="6"/>
      <c r="B100" s="21"/>
      <c r="C100" s="21"/>
      <c r="D100" s="21"/>
      <c r="E100" s="21"/>
      <c r="F100" s="21"/>
      <c r="G100" s="21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24.0" customHeight="1">
      <c r="A101" s="6"/>
      <c r="B101" s="21"/>
      <c r="C101" s="21"/>
      <c r="D101" s="21"/>
      <c r="E101" s="21"/>
      <c r="F101" s="21"/>
      <c r="G101" s="21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24.0" customHeight="1">
      <c r="A102" s="6"/>
      <c r="B102" s="21"/>
      <c r="C102" s="21"/>
      <c r="D102" s="21"/>
      <c r="E102" s="21"/>
      <c r="F102" s="21"/>
      <c r="G102" s="21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24.0" customHeight="1">
      <c r="A103" s="6"/>
      <c r="B103" s="21"/>
      <c r="C103" s="21"/>
      <c r="D103" s="21"/>
      <c r="E103" s="21"/>
      <c r="F103" s="21"/>
      <c r="G103" s="21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24.0" customHeight="1">
      <c r="A104" s="6"/>
      <c r="B104" s="21"/>
      <c r="C104" s="21"/>
      <c r="D104" s="21"/>
      <c r="E104" s="21"/>
      <c r="F104" s="21"/>
      <c r="G104" s="21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24.0" customHeight="1">
      <c r="A105" s="6"/>
      <c r="B105" s="21"/>
      <c r="C105" s="21"/>
      <c r="D105" s="21"/>
      <c r="E105" s="21"/>
      <c r="F105" s="21"/>
      <c r="G105" s="21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24.0" customHeight="1">
      <c r="A106" s="6"/>
      <c r="B106" s="21"/>
      <c r="C106" s="21"/>
      <c r="D106" s="21"/>
      <c r="E106" s="21"/>
      <c r="F106" s="21"/>
      <c r="G106" s="21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24.0" customHeight="1">
      <c r="A107" s="6"/>
      <c r="B107" s="21"/>
      <c r="C107" s="21"/>
      <c r="D107" s="21"/>
      <c r="E107" s="21"/>
      <c r="F107" s="21"/>
      <c r="G107" s="21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24.0" customHeight="1">
      <c r="A108" s="6"/>
      <c r="B108" s="21"/>
      <c r="C108" s="21"/>
      <c r="D108" s="21"/>
      <c r="E108" s="21"/>
      <c r="F108" s="21"/>
      <c r="G108" s="21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24.0" customHeight="1">
      <c r="A109" s="6"/>
      <c r="B109" s="21"/>
      <c r="C109" s="21"/>
      <c r="D109" s="21"/>
      <c r="E109" s="21"/>
      <c r="F109" s="21"/>
      <c r="G109" s="21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24.0" customHeight="1">
      <c r="A110" s="6"/>
      <c r="B110" s="21"/>
      <c r="C110" s="21"/>
      <c r="D110" s="21"/>
      <c r="E110" s="21"/>
      <c r="F110" s="21"/>
      <c r="G110" s="21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24.0" customHeight="1">
      <c r="A111" s="6"/>
      <c r="B111" s="21"/>
      <c r="C111" s="21"/>
      <c r="D111" s="21"/>
      <c r="E111" s="21"/>
      <c r="F111" s="21"/>
      <c r="G111" s="21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24.0" customHeight="1">
      <c r="A112" s="6"/>
      <c r="B112" s="21"/>
      <c r="C112" s="21"/>
      <c r="D112" s="21"/>
      <c r="E112" s="21"/>
      <c r="F112" s="21"/>
      <c r="G112" s="21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24.0" customHeight="1">
      <c r="A113" s="6"/>
      <c r="B113" s="21"/>
      <c r="C113" s="21"/>
      <c r="D113" s="21"/>
      <c r="E113" s="21"/>
      <c r="F113" s="21"/>
      <c r="G113" s="21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24.0" customHeight="1">
      <c r="A114" s="6"/>
      <c r="B114" s="21"/>
      <c r="C114" s="21"/>
      <c r="D114" s="21"/>
      <c r="E114" s="21"/>
      <c r="F114" s="21"/>
      <c r="G114" s="21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24.0" customHeight="1">
      <c r="A115" s="6"/>
      <c r="B115" s="21"/>
      <c r="C115" s="21"/>
      <c r="D115" s="21"/>
      <c r="E115" s="21"/>
      <c r="F115" s="21"/>
      <c r="G115" s="21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24.0" customHeight="1">
      <c r="A116" s="6"/>
      <c r="B116" s="21"/>
      <c r="C116" s="21"/>
      <c r="D116" s="21"/>
      <c r="E116" s="21"/>
      <c r="F116" s="21"/>
      <c r="G116" s="21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24.0" customHeight="1">
      <c r="A117" s="6"/>
      <c r="B117" s="21"/>
      <c r="C117" s="21"/>
      <c r="D117" s="21"/>
      <c r="E117" s="21"/>
      <c r="F117" s="21"/>
      <c r="G117" s="21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24.0" customHeight="1">
      <c r="A118" s="6"/>
      <c r="B118" s="21"/>
      <c r="C118" s="21"/>
      <c r="D118" s="21"/>
      <c r="E118" s="21"/>
      <c r="F118" s="21"/>
      <c r="G118" s="21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24.0" customHeight="1">
      <c r="A119" s="6"/>
      <c r="B119" s="21"/>
      <c r="C119" s="21"/>
      <c r="D119" s="21"/>
      <c r="E119" s="21"/>
      <c r="F119" s="21"/>
      <c r="G119" s="21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24.0" customHeight="1">
      <c r="A120" s="6"/>
      <c r="B120" s="21"/>
      <c r="C120" s="21"/>
      <c r="D120" s="21"/>
      <c r="E120" s="21"/>
      <c r="F120" s="21"/>
      <c r="G120" s="21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24.0" customHeight="1">
      <c r="A121" s="6"/>
      <c r="B121" s="21"/>
      <c r="C121" s="21"/>
      <c r="D121" s="21"/>
      <c r="E121" s="21"/>
      <c r="F121" s="21"/>
      <c r="G121" s="21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24.0" customHeight="1">
      <c r="A122" s="6"/>
      <c r="B122" s="21"/>
      <c r="C122" s="21"/>
      <c r="D122" s="21"/>
      <c r="E122" s="21"/>
      <c r="F122" s="21"/>
      <c r="G122" s="21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24.0" customHeight="1">
      <c r="A123" s="6"/>
      <c r="B123" s="21"/>
      <c r="C123" s="21"/>
      <c r="D123" s="21"/>
      <c r="E123" s="21"/>
      <c r="F123" s="21"/>
      <c r="G123" s="21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24.0" customHeight="1">
      <c r="A124" s="6"/>
      <c r="B124" s="21"/>
      <c r="C124" s="21"/>
      <c r="D124" s="21"/>
      <c r="E124" s="21"/>
      <c r="F124" s="21"/>
      <c r="G124" s="21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24.0" customHeight="1">
      <c r="A125" s="6"/>
      <c r="B125" s="21"/>
      <c r="C125" s="21"/>
      <c r="D125" s="21"/>
      <c r="E125" s="21"/>
      <c r="F125" s="21"/>
      <c r="G125" s="21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24.0" customHeight="1">
      <c r="A126" s="6"/>
      <c r="B126" s="21"/>
      <c r="C126" s="21"/>
      <c r="D126" s="21"/>
      <c r="E126" s="21"/>
      <c r="F126" s="21"/>
      <c r="G126" s="21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24.0" customHeight="1">
      <c r="A127" s="6"/>
      <c r="B127" s="21"/>
      <c r="C127" s="21"/>
      <c r="D127" s="21"/>
      <c r="E127" s="21"/>
      <c r="F127" s="21"/>
      <c r="G127" s="21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24.0" customHeight="1">
      <c r="A128" s="6"/>
      <c r="B128" s="21"/>
      <c r="C128" s="21"/>
      <c r="D128" s="21"/>
      <c r="E128" s="21"/>
      <c r="F128" s="21"/>
      <c r="G128" s="21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24.0" customHeight="1">
      <c r="A129" s="6"/>
      <c r="B129" s="21"/>
      <c r="C129" s="21"/>
      <c r="D129" s="21"/>
      <c r="E129" s="21"/>
      <c r="F129" s="21"/>
      <c r="G129" s="21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24.0" customHeight="1">
      <c r="A130" s="6"/>
      <c r="B130" s="21"/>
      <c r="C130" s="21"/>
      <c r="D130" s="21"/>
      <c r="E130" s="21"/>
      <c r="F130" s="21"/>
      <c r="G130" s="21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24.0" customHeight="1">
      <c r="A131" s="6"/>
      <c r="B131" s="21"/>
      <c r="C131" s="21"/>
      <c r="D131" s="21"/>
      <c r="E131" s="21"/>
      <c r="F131" s="21"/>
      <c r="G131" s="21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24.0" customHeight="1">
      <c r="A132" s="6"/>
      <c r="B132" s="21"/>
      <c r="C132" s="21"/>
      <c r="D132" s="21"/>
      <c r="E132" s="21"/>
      <c r="F132" s="21"/>
      <c r="G132" s="21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24.0" customHeight="1">
      <c r="A133" s="6"/>
      <c r="B133" s="21"/>
      <c r="C133" s="21"/>
      <c r="D133" s="21"/>
      <c r="E133" s="21"/>
      <c r="F133" s="21"/>
      <c r="G133" s="21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24.0" customHeight="1">
      <c r="A134" s="6"/>
      <c r="B134" s="21"/>
      <c r="C134" s="21"/>
      <c r="D134" s="21"/>
      <c r="E134" s="21"/>
      <c r="F134" s="21"/>
      <c r="G134" s="21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24.0" customHeight="1">
      <c r="A135" s="6"/>
      <c r="B135" s="21"/>
      <c r="C135" s="21"/>
      <c r="D135" s="21"/>
      <c r="E135" s="21"/>
      <c r="F135" s="21"/>
      <c r="G135" s="21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24.0" customHeight="1">
      <c r="A136" s="6"/>
      <c r="B136" s="21"/>
      <c r="C136" s="21"/>
      <c r="D136" s="21"/>
      <c r="E136" s="21"/>
      <c r="F136" s="21"/>
      <c r="G136" s="21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24.0" customHeight="1">
      <c r="A137" s="6"/>
      <c r="B137" s="21"/>
      <c r="C137" s="21"/>
      <c r="D137" s="21"/>
      <c r="E137" s="21"/>
      <c r="F137" s="21"/>
      <c r="G137" s="21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24.0" customHeight="1">
      <c r="A138" s="6"/>
      <c r="B138" s="21"/>
      <c r="C138" s="21"/>
      <c r="D138" s="21"/>
      <c r="E138" s="21"/>
      <c r="F138" s="21"/>
      <c r="G138" s="21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24.0" customHeight="1">
      <c r="A139" s="6"/>
      <c r="B139" s="21"/>
      <c r="C139" s="21"/>
      <c r="D139" s="21"/>
      <c r="E139" s="21"/>
      <c r="F139" s="21"/>
      <c r="G139" s="21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24.0" customHeight="1">
      <c r="A140" s="6"/>
      <c r="B140" s="21"/>
      <c r="C140" s="21"/>
      <c r="D140" s="21"/>
      <c r="E140" s="21"/>
      <c r="F140" s="21"/>
      <c r="G140" s="21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24.0" customHeight="1">
      <c r="A141" s="6"/>
      <c r="B141" s="21"/>
      <c r="C141" s="21"/>
      <c r="D141" s="21"/>
      <c r="E141" s="21"/>
      <c r="F141" s="21"/>
      <c r="G141" s="21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24.0" customHeight="1">
      <c r="A142" s="6"/>
      <c r="B142" s="21"/>
      <c r="C142" s="21"/>
      <c r="D142" s="21"/>
      <c r="E142" s="21"/>
      <c r="F142" s="21"/>
      <c r="G142" s="21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24.0" customHeight="1">
      <c r="A143" s="6"/>
      <c r="B143" s="21"/>
      <c r="C143" s="21"/>
      <c r="D143" s="21"/>
      <c r="E143" s="21"/>
      <c r="F143" s="21"/>
      <c r="G143" s="21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24.0" customHeight="1">
      <c r="A144" s="6"/>
      <c r="B144" s="21"/>
      <c r="C144" s="21"/>
      <c r="D144" s="21"/>
      <c r="E144" s="21"/>
      <c r="F144" s="21"/>
      <c r="G144" s="21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24.0" customHeight="1">
      <c r="A145" s="6"/>
      <c r="B145" s="21"/>
      <c r="C145" s="21"/>
      <c r="D145" s="21"/>
      <c r="E145" s="21"/>
      <c r="F145" s="21"/>
      <c r="G145" s="21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24.0" customHeight="1">
      <c r="A146" s="6"/>
      <c r="B146" s="21"/>
      <c r="C146" s="21"/>
      <c r="D146" s="21"/>
      <c r="E146" s="21"/>
      <c r="F146" s="21"/>
      <c r="G146" s="21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24.0" customHeight="1">
      <c r="A147" s="6"/>
      <c r="B147" s="21"/>
      <c r="C147" s="21"/>
      <c r="D147" s="21"/>
      <c r="E147" s="21"/>
      <c r="F147" s="21"/>
      <c r="G147" s="21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24.0" customHeight="1">
      <c r="A148" s="6"/>
      <c r="B148" s="21"/>
      <c r="C148" s="21"/>
      <c r="D148" s="21"/>
      <c r="E148" s="21"/>
      <c r="F148" s="21"/>
      <c r="G148" s="21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24.0" customHeight="1">
      <c r="A149" s="6"/>
      <c r="B149" s="21"/>
      <c r="C149" s="21"/>
      <c r="D149" s="21"/>
      <c r="E149" s="21"/>
      <c r="F149" s="21"/>
      <c r="G149" s="21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24.0" customHeight="1">
      <c r="A150" s="6"/>
      <c r="B150" s="21"/>
      <c r="C150" s="21"/>
      <c r="D150" s="21"/>
      <c r="E150" s="21"/>
      <c r="F150" s="21"/>
      <c r="G150" s="21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24.0" customHeight="1">
      <c r="A151" s="6"/>
      <c r="B151" s="21"/>
      <c r="C151" s="21"/>
      <c r="D151" s="21"/>
      <c r="E151" s="21"/>
      <c r="F151" s="21"/>
      <c r="G151" s="21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24.0" customHeight="1">
      <c r="A152" s="6"/>
      <c r="B152" s="21"/>
      <c r="C152" s="21"/>
      <c r="D152" s="21"/>
      <c r="E152" s="21"/>
      <c r="F152" s="21"/>
      <c r="G152" s="21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24.0" customHeight="1">
      <c r="A153" s="6"/>
      <c r="B153" s="21"/>
      <c r="C153" s="21"/>
      <c r="D153" s="21"/>
      <c r="E153" s="21"/>
      <c r="F153" s="21"/>
      <c r="G153" s="21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24.0" customHeight="1">
      <c r="A154" s="6"/>
      <c r="B154" s="21"/>
      <c r="C154" s="21"/>
      <c r="D154" s="21"/>
      <c r="E154" s="21"/>
      <c r="F154" s="21"/>
      <c r="G154" s="21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24.0" customHeight="1">
      <c r="A155" s="6"/>
      <c r="B155" s="21"/>
      <c r="C155" s="21"/>
      <c r="D155" s="21"/>
      <c r="E155" s="21"/>
      <c r="F155" s="21"/>
      <c r="G155" s="21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24.0" customHeight="1">
      <c r="A156" s="6"/>
      <c r="B156" s="21"/>
      <c r="C156" s="21"/>
      <c r="D156" s="21"/>
      <c r="E156" s="21"/>
      <c r="F156" s="21"/>
      <c r="G156" s="21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24.0" customHeight="1">
      <c r="A157" s="6"/>
      <c r="B157" s="21"/>
      <c r="C157" s="21"/>
      <c r="D157" s="21"/>
      <c r="E157" s="21"/>
      <c r="F157" s="21"/>
      <c r="G157" s="21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24.0" customHeight="1">
      <c r="A158" s="6"/>
      <c r="B158" s="21"/>
      <c r="C158" s="21"/>
      <c r="D158" s="21"/>
      <c r="E158" s="21"/>
      <c r="F158" s="21"/>
      <c r="G158" s="21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24.0" customHeight="1">
      <c r="A159" s="6"/>
      <c r="B159" s="21"/>
      <c r="C159" s="21"/>
      <c r="D159" s="21"/>
      <c r="E159" s="21"/>
      <c r="F159" s="21"/>
      <c r="G159" s="21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24.0" customHeight="1">
      <c r="A160" s="6"/>
      <c r="B160" s="21"/>
      <c r="C160" s="21"/>
      <c r="D160" s="21"/>
      <c r="E160" s="21"/>
      <c r="F160" s="21"/>
      <c r="G160" s="21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24.0" customHeight="1">
      <c r="A161" s="6"/>
      <c r="B161" s="21"/>
      <c r="C161" s="21"/>
      <c r="D161" s="21"/>
      <c r="E161" s="21"/>
      <c r="F161" s="21"/>
      <c r="G161" s="21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24.0" customHeight="1">
      <c r="A162" s="6"/>
      <c r="B162" s="21"/>
      <c r="C162" s="21"/>
      <c r="D162" s="21"/>
      <c r="E162" s="21"/>
      <c r="F162" s="21"/>
      <c r="G162" s="21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24.0" customHeight="1">
      <c r="A163" s="6"/>
      <c r="B163" s="21"/>
      <c r="C163" s="21"/>
      <c r="D163" s="21"/>
      <c r="E163" s="21"/>
      <c r="F163" s="21"/>
      <c r="G163" s="21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24.0" customHeight="1">
      <c r="A164" s="6"/>
      <c r="B164" s="21"/>
      <c r="C164" s="21"/>
      <c r="D164" s="21"/>
      <c r="E164" s="21"/>
      <c r="F164" s="21"/>
      <c r="G164" s="21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24.0" customHeight="1">
      <c r="A165" s="6"/>
      <c r="B165" s="21"/>
      <c r="C165" s="21"/>
      <c r="D165" s="21"/>
      <c r="E165" s="21"/>
      <c r="F165" s="21"/>
      <c r="G165" s="21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24.0" customHeight="1">
      <c r="A166" s="6"/>
      <c r="B166" s="21"/>
      <c r="C166" s="21"/>
      <c r="D166" s="21"/>
      <c r="E166" s="21"/>
      <c r="F166" s="21"/>
      <c r="G166" s="21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24.0" customHeight="1">
      <c r="A167" s="6"/>
      <c r="B167" s="21"/>
      <c r="C167" s="21"/>
      <c r="D167" s="21"/>
      <c r="E167" s="21"/>
      <c r="F167" s="21"/>
      <c r="G167" s="21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24.0" customHeight="1">
      <c r="A168" s="6"/>
      <c r="B168" s="21"/>
      <c r="C168" s="21"/>
      <c r="D168" s="21"/>
      <c r="E168" s="21"/>
      <c r="F168" s="21"/>
      <c r="G168" s="21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24.0" customHeight="1">
      <c r="A169" s="6"/>
      <c r="B169" s="21"/>
      <c r="C169" s="21"/>
      <c r="D169" s="21"/>
      <c r="E169" s="21"/>
      <c r="F169" s="21"/>
      <c r="G169" s="21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24.0" customHeight="1">
      <c r="A170" s="6"/>
      <c r="B170" s="21"/>
      <c r="C170" s="21"/>
      <c r="D170" s="21"/>
      <c r="E170" s="21"/>
      <c r="F170" s="21"/>
      <c r="G170" s="21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24.0" customHeight="1">
      <c r="A171" s="6"/>
      <c r="B171" s="21"/>
      <c r="C171" s="21"/>
      <c r="D171" s="21"/>
      <c r="E171" s="21"/>
      <c r="F171" s="21"/>
      <c r="G171" s="21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24.0" customHeight="1">
      <c r="A172" s="6"/>
      <c r="B172" s="21"/>
      <c r="C172" s="21"/>
      <c r="D172" s="21"/>
      <c r="E172" s="21"/>
      <c r="F172" s="21"/>
      <c r="G172" s="21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24.0" customHeight="1">
      <c r="A173" s="6"/>
      <c r="B173" s="21"/>
      <c r="C173" s="21"/>
      <c r="D173" s="21"/>
      <c r="E173" s="21"/>
      <c r="F173" s="21"/>
      <c r="G173" s="21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24.0" customHeight="1">
      <c r="A174" s="6"/>
      <c r="B174" s="21"/>
      <c r="C174" s="21"/>
      <c r="D174" s="21"/>
      <c r="E174" s="21"/>
      <c r="F174" s="21"/>
      <c r="G174" s="21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24.0" customHeight="1">
      <c r="A175" s="6"/>
      <c r="B175" s="21"/>
      <c r="C175" s="21"/>
      <c r="D175" s="21"/>
      <c r="E175" s="21"/>
      <c r="F175" s="21"/>
      <c r="G175" s="21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24.0" customHeight="1">
      <c r="A176" s="6"/>
      <c r="B176" s="21"/>
      <c r="C176" s="21"/>
      <c r="D176" s="21"/>
      <c r="E176" s="21"/>
      <c r="F176" s="21"/>
      <c r="G176" s="21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24.0" customHeight="1">
      <c r="A177" s="6"/>
      <c r="B177" s="21"/>
      <c r="C177" s="21"/>
      <c r="D177" s="21"/>
      <c r="E177" s="21"/>
      <c r="F177" s="21"/>
      <c r="G177" s="21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24.0" customHeight="1">
      <c r="A178" s="6"/>
      <c r="B178" s="21"/>
      <c r="C178" s="21"/>
      <c r="D178" s="21"/>
      <c r="E178" s="21"/>
      <c r="F178" s="21"/>
      <c r="G178" s="21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24.0" customHeight="1">
      <c r="A179" s="6"/>
      <c r="B179" s="21"/>
      <c r="C179" s="21"/>
      <c r="D179" s="21"/>
      <c r="E179" s="21"/>
      <c r="F179" s="21"/>
      <c r="G179" s="21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24.0" customHeight="1">
      <c r="A180" s="6"/>
      <c r="B180" s="21"/>
      <c r="C180" s="21"/>
      <c r="D180" s="21"/>
      <c r="E180" s="21"/>
      <c r="F180" s="21"/>
      <c r="G180" s="21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24.0" customHeight="1">
      <c r="A181" s="6"/>
      <c r="B181" s="21"/>
      <c r="C181" s="21"/>
      <c r="D181" s="21"/>
      <c r="E181" s="21"/>
      <c r="F181" s="21"/>
      <c r="G181" s="21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24.0" customHeight="1">
      <c r="A182" s="6"/>
      <c r="B182" s="21"/>
      <c r="C182" s="21"/>
      <c r="D182" s="21"/>
      <c r="E182" s="21"/>
      <c r="F182" s="21"/>
      <c r="G182" s="21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24.0" customHeight="1">
      <c r="A183" s="6"/>
      <c r="B183" s="21"/>
      <c r="C183" s="21"/>
      <c r="D183" s="21"/>
      <c r="E183" s="21"/>
      <c r="F183" s="21"/>
      <c r="G183" s="21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24.0" customHeight="1">
      <c r="A184" s="6"/>
      <c r="B184" s="21"/>
      <c r="C184" s="21"/>
      <c r="D184" s="21"/>
      <c r="E184" s="21"/>
      <c r="F184" s="21"/>
      <c r="G184" s="21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24.0" customHeight="1">
      <c r="A185" s="6"/>
      <c r="B185" s="21"/>
      <c r="C185" s="21"/>
      <c r="D185" s="21"/>
      <c r="E185" s="21"/>
      <c r="F185" s="21"/>
      <c r="G185" s="21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24.0" customHeight="1">
      <c r="A186" s="6"/>
      <c r="B186" s="21"/>
      <c r="C186" s="21"/>
      <c r="D186" s="21"/>
      <c r="E186" s="21"/>
      <c r="F186" s="21"/>
      <c r="G186" s="21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24.0" customHeight="1">
      <c r="A187" s="6"/>
      <c r="B187" s="21"/>
      <c r="C187" s="21"/>
      <c r="D187" s="21"/>
      <c r="E187" s="21"/>
      <c r="F187" s="21"/>
      <c r="G187" s="21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24.0" customHeight="1">
      <c r="A188" s="6"/>
      <c r="B188" s="21"/>
      <c r="C188" s="21"/>
      <c r="D188" s="21"/>
      <c r="E188" s="21"/>
      <c r="F188" s="21"/>
      <c r="G188" s="21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24.0" customHeight="1">
      <c r="A189" s="6"/>
      <c r="B189" s="21"/>
      <c r="C189" s="21"/>
      <c r="D189" s="21"/>
      <c r="E189" s="21"/>
      <c r="F189" s="21"/>
      <c r="G189" s="21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24.0" customHeight="1">
      <c r="A190" s="6"/>
      <c r="B190" s="21"/>
      <c r="C190" s="21"/>
      <c r="D190" s="21"/>
      <c r="E190" s="21"/>
      <c r="F190" s="21"/>
      <c r="G190" s="21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24.0" customHeight="1">
      <c r="A191" s="6"/>
      <c r="B191" s="21"/>
      <c r="C191" s="21"/>
      <c r="D191" s="21"/>
      <c r="E191" s="21"/>
      <c r="F191" s="21"/>
      <c r="G191" s="21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24.0" customHeight="1">
      <c r="A192" s="6"/>
      <c r="B192" s="21"/>
      <c r="C192" s="21"/>
      <c r="D192" s="21"/>
      <c r="E192" s="21"/>
      <c r="F192" s="21"/>
      <c r="G192" s="21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24.0" customHeight="1">
      <c r="A193" s="6"/>
      <c r="B193" s="21"/>
      <c r="C193" s="21"/>
      <c r="D193" s="21"/>
      <c r="E193" s="21"/>
      <c r="F193" s="21"/>
      <c r="G193" s="21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24.0" customHeight="1">
      <c r="A194" s="6"/>
      <c r="B194" s="21"/>
      <c r="C194" s="21"/>
      <c r="D194" s="21"/>
      <c r="E194" s="21"/>
      <c r="F194" s="21"/>
      <c r="G194" s="21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24.0" customHeight="1">
      <c r="A195" s="6"/>
      <c r="B195" s="21"/>
      <c r="C195" s="21"/>
      <c r="D195" s="21"/>
      <c r="E195" s="21"/>
      <c r="F195" s="21"/>
      <c r="G195" s="21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24.0" customHeight="1">
      <c r="A196" s="6"/>
      <c r="B196" s="21"/>
      <c r="C196" s="21"/>
      <c r="D196" s="21"/>
      <c r="E196" s="21"/>
      <c r="F196" s="21"/>
      <c r="G196" s="21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24.0" customHeight="1">
      <c r="A197" s="6"/>
      <c r="B197" s="21"/>
      <c r="C197" s="21"/>
      <c r="D197" s="21"/>
      <c r="E197" s="21"/>
      <c r="F197" s="21"/>
      <c r="G197" s="21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24.0" customHeight="1">
      <c r="A198" s="6"/>
      <c r="B198" s="21"/>
      <c r="C198" s="21"/>
      <c r="D198" s="21"/>
      <c r="E198" s="21"/>
      <c r="F198" s="21"/>
      <c r="G198" s="21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24.0" customHeight="1">
      <c r="A199" s="6"/>
      <c r="B199" s="21"/>
      <c r="C199" s="21"/>
      <c r="D199" s="21"/>
      <c r="E199" s="21"/>
      <c r="F199" s="21"/>
      <c r="G199" s="21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24.0" customHeight="1">
      <c r="A200" s="6"/>
      <c r="B200" s="21"/>
      <c r="C200" s="21"/>
      <c r="D200" s="21"/>
      <c r="E200" s="21"/>
      <c r="F200" s="21"/>
      <c r="G200" s="21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24.0" customHeight="1">
      <c r="A201" s="6"/>
      <c r="B201" s="21"/>
      <c r="C201" s="21"/>
      <c r="D201" s="21"/>
      <c r="E201" s="21"/>
      <c r="F201" s="21"/>
      <c r="G201" s="21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24.0" customHeight="1">
      <c r="A202" s="6"/>
      <c r="B202" s="21"/>
      <c r="C202" s="21"/>
      <c r="D202" s="21"/>
      <c r="E202" s="21"/>
      <c r="F202" s="21"/>
      <c r="G202" s="21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24.0" customHeight="1">
      <c r="A203" s="6"/>
      <c r="B203" s="21"/>
      <c r="C203" s="21"/>
      <c r="D203" s="21"/>
      <c r="E203" s="21"/>
      <c r="F203" s="21"/>
      <c r="G203" s="21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24.0" customHeight="1">
      <c r="A204" s="6"/>
      <c r="B204" s="21"/>
      <c r="C204" s="21"/>
      <c r="D204" s="21"/>
      <c r="E204" s="21"/>
      <c r="F204" s="21"/>
      <c r="G204" s="21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24.0" customHeight="1">
      <c r="A205" s="6"/>
      <c r="B205" s="21"/>
      <c r="C205" s="21"/>
      <c r="D205" s="21"/>
      <c r="E205" s="21"/>
      <c r="F205" s="21"/>
      <c r="G205" s="21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24.0" customHeight="1">
      <c r="A206" s="6"/>
      <c r="B206" s="21"/>
      <c r="C206" s="21"/>
      <c r="D206" s="21"/>
      <c r="E206" s="21"/>
      <c r="F206" s="21"/>
      <c r="G206" s="21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24.0" customHeight="1">
      <c r="A207" s="6"/>
      <c r="B207" s="21"/>
      <c r="C207" s="21"/>
      <c r="D207" s="21"/>
      <c r="E207" s="21"/>
      <c r="F207" s="21"/>
      <c r="G207" s="21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24.0" customHeight="1">
      <c r="A208" s="6"/>
      <c r="B208" s="21"/>
      <c r="C208" s="21"/>
      <c r="D208" s="21"/>
      <c r="E208" s="21"/>
      <c r="F208" s="21"/>
      <c r="G208" s="21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24.0" customHeight="1">
      <c r="A209" s="6"/>
      <c r="B209" s="21"/>
      <c r="C209" s="21"/>
      <c r="D209" s="21"/>
      <c r="E209" s="21"/>
      <c r="F209" s="21"/>
      <c r="G209" s="21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24.0" customHeight="1">
      <c r="A210" s="6"/>
      <c r="B210" s="21"/>
      <c r="C210" s="21"/>
      <c r="D210" s="21"/>
      <c r="E210" s="21"/>
      <c r="F210" s="21"/>
      <c r="G210" s="21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24.0" customHeight="1">
      <c r="A211" s="6"/>
      <c r="B211" s="21"/>
      <c r="C211" s="21"/>
      <c r="D211" s="21"/>
      <c r="E211" s="21"/>
      <c r="F211" s="21"/>
      <c r="G211" s="21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24.0" customHeight="1">
      <c r="A212" s="6"/>
      <c r="B212" s="21"/>
      <c r="C212" s="21"/>
      <c r="D212" s="21"/>
      <c r="E212" s="21"/>
      <c r="F212" s="21"/>
      <c r="G212" s="21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24.0" customHeight="1">
      <c r="A213" s="6"/>
      <c r="B213" s="21"/>
      <c r="C213" s="21"/>
      <c r="D213" s="21"/>
      <c r="E213" s="21"/>
      <c r="F213" s="21"/>
      <c r="G213" s="21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24.0" customHeight="1">
      <c r="A214" s="6"/>
      <c r="B214" s="21"/>
      <c r="C214" s="21"/>
      <c r="D214" s="21"/>
      <c r="E214" s="21"/>
      <c r="F214" s="21"/>
      <c r="G214" s="21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24.0" customHeight="1">
      <c r="A215" s="6"/>
      <c r="B215" s="21"/>
      <c r="C215" s="21"/>
      <c r="D215" s="21"/>
      <c r="E215" s="21"/>
      <c r="F215" s="21"/>
      <c r="G215" s="21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24.0" customHeight="1">
      <c r="A216" s="6"/>
      <c r="B216" s="21"/>
      <c r="C216" s="21"/>
      <c r="D216" s="21"/>
      <c r="E216" s="21"/>
      <c r="F216" s="21"/>
      <c r="G216" s="21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24.0" customHeight="1">
      <c r="A217" s="6"/>
      <c r="B217" s="21"/>
      <c r="C217" s="21"/>
      <c r="D217" s="21"/>
      <c r="E217" s="21"/>
      <c r="F217" s="21"/>
      <c r="G217" s="21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24.0" customHeight="1">
      <c r="A218" s="6"/>
      <c r="B218" s="21"/>
      <c r="C218" s="21"/>
      <c r="D218" s="21"/>
      <c r="E218" s="21"/>
      <c r="F218" s="21"/>
      <c r="G218" s="21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24.0" customHeight="1">
      <c r="A219" s="6"/>
      <c r="B219" s="21"/>
      <c r="C219" s="21"/>
      <c r="D219" s="21"/>
      <c r="E219" s="21"/>
      <c r="F219" s="21"/>
      <c r="G219" s="21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24.0" customHeight="1">
      <c r="A220" s="6"/>
      <c r="B220" s="21"/>
      <c r="C220" s="21"/>
      <c r="D220" s="21"/>
      <c r="E220" s="21"/>
      <c r="F220" s="21"/>
      <c r="G220" s="21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24.0" customHeight="1">
      <c r="A221" s="6"/>
      <c r="B221" s="21"/>
      <c r="C221" s="21"/>
      <c r="D221" s="21"/>
      <c r="E221" s="21"/>
      <c r="F221" s="21"/>
      <c r="G221" s="21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24.0" customHeight="1">
      <c r="A222" s="6"/>
      <c r="B222" s="21"/>
      <c r="C222" s="21"/>
      <c r="D222" s="21"/>
      <c r="E222" s="21"/>
      <c r="F222" s="21"/>
      <c r="G222" s="21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24.0" customHeight="1">
      <c r="A223" s="6"/>
      <c r="B223" s="21"/>
      <c r="C223" s="21"/>
      <c r="D223" s="21"/>
      <c r="E223" s="21"/>
      <c r="F223" s="21"/>
      <c r="G223" s="21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24.0" customHeight="1">
      <c r="A224" s="6"/>
      <c r="B224" s="21"/>
      <c r="C224" s="21"/>
      <c r="D224" s="21"/>
      <c r="E224" s="21"/>
      <c r="F224" s="21"/>
      <c r="G224" s="21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24.0" customHeight="1">
      <c r="A225" s="6"/>
      <c r="B225" s="21"/>
      <c r="C225" s="21"/>
      <c r="D225" s="21"/>
      <c r="E225" s="21"/>
      <c r="F225" s="21"/>
      <c r="G225" s="21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24.0" customHeight="1">
      <c r="A226" s="6"/>
      <c r="B226" s="21"/>
      <c r="C226" s="21"/>
      <c r="D226" s="21"/>
      <c r="E226" s="21"/>
      <c r="F226" s="21"/>
      <c r="G226" s="21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24.0" customHeight="1">
      <c r="A227" s="6"/>
      <c r="B227" s="21"/>
      <c r="C227" s="21"/>
      <c r="D227" s="21"/>
      <c r="E227" s="21"/>
      <c r="F227" s="21"/>
      <c r="G227" s="21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24.0" customHeight="1">
      <c r="A228" s="6"/>
      <c r="B228" s="21"/>
      <c r="C228" s="21"/>
      <c r="D228" s="21"/>
      <c r="E228" s="21"/>
      <c r="F228" s="21"/>
      <c r="G228" s="21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24.0" customHeight="1">
      <c r="A229" s="6"/>
      <c r="B229" s="21"/>
      <c r="C229" s="21"/>
      <c r="D229" s="21"/>
      <c r="E229" s="21"/>
      <c r="F229" s="21"/>
      <c r="G229" s="21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24.0" customHeight="1">
      <c r="A230" s="6"/>
      <c r="B230" s="21"/>
      <c r="C230" s="21"/>
      <c r="D230" s="21"/>
      <c r="E230" s="21"/>
      <c r="F230" s="21"/>
      <c r="G230" s="21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24.0" customHeight="1">
      <c r="A231" s="6"/>
      <c r="B231" s="21"/>
      <c r="C231" s="21"/>
      <c r="D231" s="21"/>
      <c r="E231" s="21"/>
      <c r="F231" s="21"/>
      <c r="G231" s="21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24.0" customHeight="1">
      <c r="A232" s="6"/>
      <c r="B232" s="21"/>
      <c r="C232" s="21"/>
      <c r="D232" s="21"/>
      <c r="E232" s="21"/>
      <c r="F232" s="21"/>
      <c r="G232" s="21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24.0" customHeight="1">
      <c r="A233" s="6"/>
      <c r="B233" s="21"/>
      <c r="C233" s="21"/>
      <c r="D233" s="21"/>
      <c r="E233" s="21"/>
      <c r="F233" s="21"/>
      <c r="G233" s="21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24.0" customHeight="1">
      <c r="A234" s="6"/>
      <c r="B234" s="21"/>
      <c r="C234" s="21"/>
      <c r="D234" s="21"/>
      <c r="E234" s="21"/>
      <c r="F234" s="21"/>
      <c r="G234" s="21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24.0" customHeight="1">
      <c r="A235" s="6"/>
      <c r="B235" s="21"/>
      <c r="C235" s="21"/>
      <c r="D235" s="21"/>
      <c r="E235" s="21"/>
      <c r="F235" s="21"/>
      <c r="G235" s="21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24.0" customHeight="1">
      <c r="A236" s="6"/>
      <c r="B236" s="21"/>
      <c r="C236" s="21"/>
      <c r="D236" s="21"/>
      <c r="E236" s="21"/>
      <c r="F236" s="21"/>
      <c r="G236" s="21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24.0" customHeight="1">
      <c r="A237" s="6"/>
      <c r="B237" s="21"/>
      <c r="C237" s="21"/>
      <c r="D237" s="21"/>
      <c r="E237" s="21"/>
      <c r="F237" s="21"/>
      <c r="G237" s="21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24.0" customHeight="1">
      <c r="A238" s="6"/>
      <c r="B238" s="21"/>
      <c r="C238" s="21"/>
      <c r="D238" s="21"/>
      <c r="E238" s="21"/>
      <c r="F238" s="21"/>
      <c r="G238" s="21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24.0" customHeight="1">
      <c r="A239" s="6"/>
      <c r="B239" s="21"/>
      <c r="C239" s="21"/>
      <c r="D239" s="21"/>
      <c r="E239" s="21"/>
      <c r="F239" s="21"/>
      <c r="G239" s="21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24.0" customHeight="1">
      <c r="A240" s="6"/>
      <c r="B240" s="21"/>
      <c r="C240" s="21"/>
      <c r="D240" s="21"/>
      <c r="E240" s="21"/>
      <c r="F240" s="21"/>
      <c r="G240" s="21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24.0" customHeight="1">
      <c r="A241" s="6"/>
      <c r="B241" s="21"/>
      <c r="C241" s="21"/>
      <c r="D241" s="21"/>
      <c r="E241" s="21"/>
      <c r="F241" s="21"/>
      <c r="G241" s="21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24.0" customHeight="1">
      <c r="A242" s="6"/>
      <c r="B242" s="21"/>
      <c r="C242" s="21"/>
      <c r="D242" s="21"/>
      <c r="E242" s="21"/>
      <c r="F242" s="21"/>
      <c r="G242" s="21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24.0" customHeight="1">
      <c r="A243" s="6"/>
      <c r="B243" s="21"/>
      <c r="C243" s="21"/>
      <c r="D243" s="21"/>
      <c r="E243" s="21"/>
      <c r="F243" s="21"/>
      <c r="G243" s="21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24.0" customHeight="1">
      <c r="A244" s="6"/>
      <c r="B244" s="21"/>
      <c r="C244" s="21"/>
      <c r="D244" s="21"/>
      <c r="E244" s="21"/>
      <c r="F244" s="21"/>
      <c r="G244" s="21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24.0" customHeight="1">
      <c r="A245" s="6"/>
      <c r="B245" s="21"/>
      <c r="C245" s="21"/>
      <c r="D245" s="21"/>
      <c r="E245" s="21"/>
      <c r="F245" s="21"/>
      <c r="G245" s="21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24.0" customHeight="1">
      <c r="A246" s="6"/>
      <c r="B246" s="21"/>
      <c r="C246" s="21"/>
      <c r="D246" s="21"/>
      <c r="E246" s="21"/>
      <c r="F246" s="21"/>
      <c r="G246" s="21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24.0" customHeight="1">
      <c r="A247" s="6"/>
      <c r="B247" s="21"/>
      <c r="C247" s="21"/>
      <c r="D247" s="21"/>
      <c r="E247" s="21"/>
      <c r="F247" s="21"/>
      <c r="G247" s="21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24.0" customHeight="1">
      <c r="A248" s="6"/>
      <c r="B248" s="21"/>
      <c r="C248" s="21"/>
      <c r="D248" s="21"/>
      <c r="E248" s="21"/>
      <c r="F248" s="21"/>
      <c r="G248" s="21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24.0" customHeight="1">
      <c r="A249" s="6"/>
      <c r="B249" s="21"/>
      <c r="C249" s="21"/>
      <c r="D249" s="21"/>
      <c r="E249" s="21"/>
      <c r="F249" s="21"/>
      <c r="G249" s="21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24.0" customHeight="1">
      <c r="A250" s="6"/>
      <c r="B250" s="21"/>
      <c r="C250" s="21"/>
      <c r="D250" s="21"/>
      <c r="E250" s="21"/>
      <c r="F250" s="21"/>
      <c r="G250" s="21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24.0" customHeight="1">
      <c r="A251" s="6"/>
      <c r="B251" s="21"/>
      <c r="C251" s="21"/>
      <c r="D251" s="21"/>
      <c r="E251" s="21"/>
      <c r="F251" s="21"/>
      <c r="G251" s="21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24.0" customHeight="1">
      <c r="A252" s="6"/>
      <c r="B252" s="21"/>
      <c r="C252" s="21"/>
      <c r="D252" s="21"/>
      <c r="E252" s="21"/>
      <c r="F252" s="21"/>
      <c r="G252" s="21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24.0" customHeight="1">
      <c r="A253" s="6"/>
      <c r="B253" s="21"/>
      <c r="C253" s="21"/>
      <c r="D253" s="21"/>
      <c r="E253" s="21"/>
      <c r="F253" s="21"/>
      <c r="G253" s="21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24.0" customHeight="1">
      <c r="A254" s="6"/>
      <c r="B254" s="21"/>
      <c r="C254" s="21"/>
      <c r="D254" s="21"/>
      <c r="E254" s="21"/>
      <c r="F254" s="21"/>
      <c r="G254" s="21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24.0" customHeight="1">
      <c r="A255" s="6"/>
      <c r="B255" s="21"/>
      <c r="C255" s="21"/>
      <c r="D255" s="21"/>
      <c r="E255" s="21"/>
      <c r="F255" s="21"/>
      <c r="G255" s="21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24.0" customHeight="1">
      <c r="A256" s="6"/>
      <c r="B256" s="21"/>
      <c r="C256" s="21"/>
      <c r="D256" s="21"/>
      <c r="E256" s="21"/>
      <c r="F256" s="21"/>
      <c r="G256" s="21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24.0" customHeight="1">
      <c r="A257" s="6"/>
      <c r="B257" s="21"/>
      <c r="C257" s="21"/>
      <c r="D257" s="21"/>
      <c r="E257" s="21"/>
      <c r="F257" s="21"/>
      <c r="G257" s="21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24.0" customHeight="1">
      <c r="A258" s="6"/>
      <c r="B258" s="21"/>
      <c r="C258" s="21"/>
      <c r="D258" s="21"/>
      <c r="E258" s="21"/>
      <c r="F258" s="21"/>
      <c r="G258" s="21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24.0" customHeight="1">
      <c r="A259" s="6"/>
      <c r="B259" s="21"/>
      <c r="C259" s="21"/>
      <c r="D259" s="21"/>
      <c r="E259" s="21"/>
      <c r="F259" s="21"/>
      <c r="G259" s="21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24.0" customHeight="1">
      <c r="A260" s="6"/>
      <c r="B260" s="21"/>
      <c r="C260" s="21"/>
      <c r="D260" s="21"/>
      <c r="E260" s="21"/>
      <c r="F260" s="21"/>
      <c r="G260" s="21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24.0" customHeight="1">
      <c r="A261" s="6"/>
      <c r="B261" s="21"/>
      <c r="C261" s="21"/>
      <c r="D261" s="21"/>
      <c r="E261" s="21"/>
      <c r="F261" s="21"/>
      <c r="G261" s="21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24.0" customHeight="1">
      <c r="A262" s="6"/>
      <c r="B262" s="21"/>
      <c r="C262" s="21"/>
      <c r="D262" s="21"/>
      <c r="E262" s="21"/>
      <c r="F262" s="21"/>
      <c r="G262" s="21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24.0" customHeight="1">
      <c r="A263" s="6"/>
      <c r="B263" s="21"/>
      <c r="C263" s="21"/>
      <c r="D263" s="21"/>
      <c r="E263" s="21"/>
      <c r="F263" s="21"/>
      <c r="G263" s="21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24.0" customHeight="1">
      <c r="A264" s="6"/>
      <c r="B264" s="21"/>
      <c r="C264" s="21"/>
      <c r="D264" s="21"/>
      <c r="E264" s="21"/>
      <c r="F264" s="21"/>
      <c r="G264" s="21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24.0" customHeight="1">
      <c r="A265" s="6"/>
      <c r="B265" s="21"/>
      <c r="C265" s="21"/>
      <c r="D265" s="21"/>
      <c r="E265" s="21"/>
      <c r="F265" s="21"/>
      <c r="G265" s="21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24.0" customHeight="1">
      <c r="A266" s="6"/>
      <c r="B266" s="21"/>
      <c r="C266" s="21"/>
      <c r="D266" s="21"/>
      <c r="E266" s="21"/>
      <c r="F266" s="21"/>
      <c r="G266" s="21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24.0" customHeight="1">
      <c r="A267" s="6"/>
      <c r="B267" s="21"/>
      <c r="C267" s="21"/>
      <c r="D267" s="21"/>
      <c r="E267" s="21"/>
      <c r="F267" s="21"/>
      <c r="G267" s="21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24.0" customHeight="1">
      <c r="A268" s="6"/>
      <c r="B268" s="21"/>
      <c r="C268" s="21"/>
      <c r="D268" s="21"/>
      <c r="E268" s="21"/>
      <c r="F268" s="21"/>
      <c r="G268" s="21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24.0" customHeight="1">
      <c r="A269" s="6"/>
      <c r="B269" s="21"/>
      <c r="C269" s="21"/>
      <c r="D269" s="21"/>
      <c r="E269" s="21"/>
      <c r="F269" s="21"/>
      <c r="G269" s="21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24.0" customHeight="1">
      <c r="A270" s="6"/>
      <c r="B270" s="21"/>
      <c r="C270" s="21"/>
      <c r="D270" s="21"/>
      <c r="E270" s="21"/>
      <c r="F270" s="21"/>
      <c r="G270" s="21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24.0" customHeight="1">
      <c r="A271" s="6"/>
      <c r="B271" s="21"/>
      <c r="C271" s="21"/>
      <c r="D271" s="21"/>
      <c r="E271" s="21"/>
      <c r="F271" s="21"/>
      <c r="G271" s="21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24.0" customHeight="1">
      <c r="A272" s="6"/>
      <c r="B272" s="21"/>
      <c r="C272" s="21"/>
      <c r="D272" s="21"/>
      <c r="E272" s="21"/>
      <c r="F272" s="21"/>
      <c r="G272" s="21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24.0" customHeight="1">
      <c r="A273" s="6"/>
      <c r="B273" s="21"/>
      <c r="C273" s="21"/>
      <c r="D273" s="21"/>
      <c r="E273" s="21"/>
      <c r="F273" s="21"/>
      <c r="G273" s="21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24.0" customHeight="1">
      <c r="A274" s="6"/>
      <c r="B274" s="21"/>
      <c r="C274" s="21"/>
      <c r="D274" s="21"/>
      <c r="E274" s="21"/>
      <c r="F274" s="21"/>
      <c r="G274" s="21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24.0" customHeight="1">
      <c r="A275" s="6"/>
      <c r="B275" s="21"/>
      <c r="C275" s="21"/>
      <c r="D275" s="21"/>
      <c r="E275" s="21"/>
      <c r="F275" s="21"/>
      <c r="G275" s="21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24.0" customHeight="1">
      <c r="A276" s="6"/>
      <c r="B276" s="21"/>
      <c r="C276" s="21"/>
      <c r="D276" s="21"/>
      <c r="E276" s="21"/>
      <c r="F276" s="21"/>
      <c r="G276" s="21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24.0" customHeight="1">
      <c r="A277" s="6"/>
      <c r="B277" s="21"/>
      <c r="C277" s="21"/>
      <c r="D277" s="21"/>
      <c r="E277" s="21"/>
      <c r="F277" s="21"/>
      <c r="G277" s="21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24.0" customHeight="1">
      <c r="A278" s="6"/>
      <c r="B278" s="21"/>
      <c r="C278" s="21"/>
      <c r="D278" s="21"/>
      <c r="E278" s="21"/>
      <c r="F278" s="21"/>
      <c r="G278" s="21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24.0" customHeight="1">
      <c r="A279" s="6"/>
      <c r="B279" s="21"/>
      <c r="C279" s="21"/>
      <c r="D279" s="21"/>
      <c r="E279" s="21"/>
      <c r="F279" s="21"/>
      <c r="G279" s="21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24.0" customHeight="1">
      <c r="A280" s="6"/>
      <c r="B280" s="21"/>
      <c r="C280" s="21"/>
      <c r="D280" s="21"/>
      <c r="E280" s="21"/>
      <c r="F280" s="21"/>
      <c r="G280" s="21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24.0" customHeight="1">
      <c r="A281" s="6"/>
      <c r="B281" s="21"/>
      <c r="C281" s="21"/>
      <c r="D281" s="21"/>
      <c r="E281" s="21"/>
      <c r="F281" s="21"/>
      <c r="G281" s="21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24.0" customHeight="1">
      <c r="A282" s="6"/>
      <c r="B282" s="21"/>
      <c r="C282" s="21"/>
      <c r="D282" s="21"/>
      <c r="E282" s="21"/>
      <c r="F282" s="21"/>
      <c r="G282" s="21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24.0" customHeight="1">
      <c r="A283" s="6"/>
      <c r="B283" s="21"/>
      <c r="C283" s="21"/>
      <c r="D283" s="21"/>
      <c r="E283" s="21"/>
      <c r="F283" s="21"/>
      <c r="G283" s="21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24.0" customHeight="1">
      <c r="A284" s="6"/>
      <c r="B284" s="21"/>
      <c r="C284" s="21"/>
      <c r="D284" s="21"/>
      <c r="E284" s="21"/>
      <c r="F284" s="21"/>
      <c r="G284" s="21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24.0" customHeight="1">
      <c r="A285" s="6"/>
      <c r="B285" s="21"/>
      <c r="C285" s="21"/>
      <c r="D285" s="21"/>
      <c r="E285" s="21"/>
      <c r="F285" s="21"/>
      <c r="G285" s="21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24.0" customHeight="1">
      <c r="A286" s="6"/>
      <c r="B286" s="21"/>
      <c r="C286" s="21"/>
      <c r="D286" s="21"/>
      <c r="E286" s="21"/>
      <c r="F286" s="21"/>
      <c r="G286" s="21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24.0" customHeight="1">
      <c r="A287" s="6"/>
      <c r="B287" s="21"/>
      <c r="C287" s="21"/>
      <c r="D287" s="21"/>
      <c r="E287" s="21"/>
      <c r="F287" s="21"/>
      <c r="G287" s="21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24.0" customHeight="1">
      <c r="A288" s="6"/>
      <c r="B288" s="21"/>
      <c r="C288" s="21"/>
      <c r="D288" s="21"/>
      <c r="E288" s="21"/>
      <c r="F288" s="21"/>
      <c r="G288" s="21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24.0" customHeight="1">
      <c r="A289" s="6"/>
      <c r="B289" s="21"/>
      <c r="C289" s="21"/>
      <c r="D289" s="21"/>
      <c r="E289" s="21"/>
      <c r="F289" s="21"/>
      <c r="G289" s="21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24.0" customHeight="1">
      <c r="A290" s="6"/>
      <c r="B290" s="21"/>
      <c r="C290" s="21"/>
      <c r="D290" s="21"/>
      <c r="E290" s="21"/>
      <c r="F290" s="21"/>
      <c r="G290" s="21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24.0" customHeight="1">
      <c r="A291" s="6"/>
      <c r="B291" s="21"/>
      <c r="C291" s="21"/>
      <c r="D291" s="21"/>
      <c r="E291" s="21"/>
      <c r="F291" s="21"/>
      <c r="G291" s="21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24.0" customHeight="1">
      <c r="A292" s="6"/>
      <c r="B292" s="21"/>
      <c r="C292" s="21"/>
      <c r="D292" s="21"/>
      <c r="E292" s="21"/>
      <c r="F292" s="21"/>
      <c r="G292" s="21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24.0" customHeight="1">
      <c r="A293" s="6"/>
      <c r="B293" s="21"/>
      <c r="C293" s="21"/>
      <c r="D293" s="21"/>
      <c r="E293" s="21"/>
      <c r="F293" s="21"/>
      <c r="G293" s="21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24.0" customHeight="1">
      <c r="A294" s="6"/>
      <c r="B294" s="21"/>
      <c r="C294" s="21"/>
      <c r="D294" s="21"/>
      <c r="E294" s="21"/>
      <c r="F294" s="21"/>
      <c r="G294" s="21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24.0" customHeight="1">
      <c r="A295" s="6"/>
      <c r="B295" s="21"/>
      <c r="C295" s="21"/>
      <c r="D295" s="21"/>
      <c r="E295" s="21"/>
      <c r="F295" s="21"/>
      <c r="G295" s="21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24.0" customHeight="1">
      <c r="A296" s="6"/>
      <c r="B296" s="21"/>
      <c r="C296" s="21"/>
      <c r="D296" s="21"/>
      <c r="E296" s="21"/>
      <c r="F296" s="21"/>
      <c r="G296" s="21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24.0" customHeight="1">
      <c r="A297" s="6"/>
      <c r="B297" s="21"/>
      <c r="C297" s="21"/>
      <c r="D297" s="21"/>
      <c r="E297" s="21"/>
      <c r="F297" s="21"/>
      <c r="G297" s="21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24.0" customHeight="1">
      <c r="A298" s="6"/>
      <c r="B298" s="21"/>
      <c r="C298" s="21"/>
      <c r="D298" s="21"/>
      <c r="E298" s="21"/>
      <c r="F298" s="21"/>
      <c r="G298" s="21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24.0" customHeight="1">
      <c r="A299" s="6"/>
      <c r="B299" s="21"/>
      <c r="C299" s="21"/>
      <c r="D299" s="21"/>
      <c r="E299" s="21"/>
      <c r="F299" s="21"/>
      <c r="G299" s="21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24.0" customHeight="1">
      <c r="A300" s="6"/>
      <c r="B300" s="21"/>
      <c r="C300" s="21"/>
      <c r="D300" s="21"/>
      <c r="E300" s="21"/>
      <c r="F300" s="21"/>
      <c r="G300" s="21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24.0" customHeight="1">
      <c r="A301" s="6"/>
      <c r="B301" s="21"/>
      <c r="C301" s="21"/>
      <c r="D301" s="21"/>
      <c r="E301" s="21"/>
      <c r="F301" s="21"/>
      <c r="G301" s="21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24.0" customHeight="1">
      <c r="A302" s="6"/>
      <c r="B302" s="21"/>
      <c r="C302" s="21"/>
      <c r="D302" s="21"/>
      <c r="E302" s="21"/>
      <c r="F302" s="21"/>
      <c r="G302" s="21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24.0" customHeight="1">
      <c r="A303" s="6"/>
      <c r="B303" s="21"/>
      <c r="C303" s="21"/>
      <c r="D303" s="21"/>
      <c r="E303" s="21"/>
      <c r="F303" s="21"/>
      <c r="G303" s="21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24.0" customHeight="1">
      <c r="A304" s="6"/>
      <c r="B304" s="21"/>
      <c r="C304" s="21"/>
      <c r="D304" s="21"/>
      <c r="E304" s="21"/>
      <c r="F304" s="21"/>
      <c r="G304" s="21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24.0" customHeight="1">
      <c r="A305" s="6"/>
      <c r="B305" s="21"/>
      <c r="C305" s="21"/>
      <c r="D305" s="21"/>
      <c r="E305" s="21"/>
      <c r="F305" s="21"/>
      <c r="G305" s="21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24.0" customHeight="1">
      <c r="A306" s="6"/>
      <c r="B306" s="21"/>
      <c r="C306" s="21"/>
      <c r="D306" s="21"/>
      <c r="E306" s="21"/>
      <c r="F306" s="21"/>
      <c r="G306" s="21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24.0" customHeight="1">
      <c r="A307" s="6"/>
      <c r="B307" s="21"/>
      <c r="C307" s="21"/>
      <c r="D307" s="21"/>
      <c r="E307" s="21"/>
      <c r="F307" s="21"/>
      <c r="G307" s="21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24.0" customHeight="1">
      <c r="A308" s="6"/>
      <c r="B308" s="21"/>
      <c r="C308" s="21"/>
      <c r="D308" s="21"/>
      <c r="E308" s="21"/>
      <c r="F308" s="21"/>
      <c r="G308" s="21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24.0" customHeight="1">
      <c r="A309" s="6"/>
      <c r="B309" s="21"/>
      <c r="C309" s="21"/>
      <c r="D309" s="21"/>
      <c r="E309" s="21"/>
      <c r="F309" s="21"/>
      <c r="G309" s="21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24.0" customHeight="1">
      <c r="A310" s="6"/>
      <c r="B310" s="21"/>
      <c r="C310" s="21"/>
      <c r="D310" s="21"/>
      <c r="E310" s="21"/>
      <c r="F310" s="21"/>
      <c r="G310" s="21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24.0" customHeight="1">
      <c r="A311" s="6"/>
      <c r="B311" s="21"/>
      <c r="C311" s="21"/>
      <c r="D311" s="21"/>
      <c r="E311" s="21"/>
      <c r="F311" s="21"/>
      <c r="G311" s="21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24.0" customHeight="1">
      <c r="A312" s="6"/>
      <c r="B312" s="21"/>
      <c r="C312" s="21"/>
      <c r="D312" s="21"/>
      <c r="E312" s="21"/>
      <c r="F312" s="21"/>
      <c r="G312" s="21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24.0" customHeight="1">
      <c r="A313" s="6"/>
      <c r="B313" s="21"/>
      <c r="C313" s="21"/>
      <c r="D313" s="21"/>
      <c r="E313" s="21"/>
      <c r="F313" s="21"/>
      <c r="G313" s="21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24.0" customHeight="1">
      <c r="A314" s="6"/>
      <c r="B314" s="21"/>
      <c r="C314" s="21"/>
      <c r="D314" s="21"/>
      <c r="E314" s="21"/>
      <c r="F314" s="21"/>
      <c r="G314" s="21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24.0" customHeight="1">
      <c r="A315" s="6"/>
      <c r="B315" s="21"/>
      <c r="C315" s="21"/>
      <c r="D315" s="21"/>
      <c r="E315" s="21"/>
      <c r="F315" s="21"/>
      <c r="G315" s="21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24.0" customHeight="1">
      <c r="A316" s="6"/>
      <c r="B316" s="21"/>
      <c r="C316" s="21"/>
      <c r="D316" s="21"/>
      <c r="E316" s="21"/>
      <c r="F316" s="21"/>
      <c r="G316" s="21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24.0" customHeight="1">
      <c r="A317" s="6"/>
      <c r="B317" s="21"/>
      <c r="C317" s="21"/>
      <c r="D317" s="21"/>
      <c r="E317" s="21"/>
      <c r="F317" s="21"/>
      <c r="G317" s="21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24.0" customHeight="1">
      <c r="A318" s="6"/>
      <c r="B318" s="21"/>
      <c r="C318" s="21"/>
      <c r="D318" s="21"/>
      <c r="E318" s="21"/>
      <c r="F318" s="21"/>
      <c r="G318" s="21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24.0" customHeight="1">
      <c r="A319" s="6"/>
      <c r="B319" s="21"/>
      <c r="C319" s="21"/>
      <c r="D319" s="21"/>
      <c r="E319" s="21"/>
      <c r="F319" s="21"/>
      <c r="G319" s="21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24.0" customHeight="1">
      <c r="A320" s="6"/>
      <c r="B320" s="21"/>
      <c r="C320" s="21"/>
      <c r="D320" s="21"/>
      <c r="E320" s="21"/>
      <c r="F320" s="21"/>
      <c r="G320" s="21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24.0" customHeight="1">
      <c r="A321" s="6"/>
      <c r="B321" s="21"/>
      <c r="C321" s="21"/>
      <c r="D321" s="21"/>
      <c r="E321" s="21"/>
      <c r="F321" s="21"/>
      <c r="G321" s="21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24.0" customHeight="1">
      <c r="A322" s="6"/>
      <c r="B322" s="21"/>
      <c r="C322" s="21"/>
      <c r="D322" s="21"/>
      <c r="E322" s="21"/>
      <c r="F322" s="21"/>
      <c r="G322" s="21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24.0" customHeight="1">
      <c r="A323" s="6"/>
      <c r="B323" s="21"/>
      <c r="C323" s="21"/>
      <c r="D323" s="21"/>
      <c r="E323" s="21"/>
      <c r="F323" s="21"/>
      <c r="G323" s="21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24.0" customHeight="1">
      <c r="A324" s="6"/>
      <c r="B324" s="21"/>
      <c r="C324" s="21"/>
      <c r="D324" s="21"/>
      <c r="E324" s="21"/>
      <c r="F324" s="21"/>
      <c r="G324" s="21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24.0" customHeight="1">
      <c r="A325" s="6"/>
      <c r="B325" s="21"/>
      <c r="C325" s="21"/>
      <c r="D325" s="21"/>
      <c r="E325" s="21"/>
      <c r="F325" s="21"/>
      <c r="G325" s="21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24.0" customHeight="1">
      <c r="A326" s="6"/>
      <c r="B326" s="21"/>
      <c r="C326" s="21"/>
      <c r="D326" s="21"/>
      <c r="E326" s="21"/>
      <c r="F326" s="21"/>
      <c r="G326" s="21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24.0" customHeight="1">
      <c r="A327" s="6"/>
      <c r="B327" s="21"/>
      <c r="C327" s="21"/>
      <c r="D327" s="21"/>
      <c r="E327" s="21"/>
      <c r="F327" s="21"/>
      <c r="G327" s="21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24.0" customHeight="1">
      <c r="A328" s="6"/>
      <c r="B328" s="21"/>
      <c r="C328" s="21"/>
      <c r="D328" s="21"/>
      <c r="E328" s="21"/>
      <c r="F328" s="21"/>
      <c r="G328" s="21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24.0" customHeight="1">
      <c r="A329" s="6"/>
      <c r="B329" s="21"/>
      <c r="C329" s="21"/>
      <c r="D329" s="21"/>
      <c r="E329" s="21"/>
      <c r="F329" s="21"/>
      <c r="G329" s="21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24.0" customHeight="1">
      <c r="A330" s="6"/>
      <c r="B330" s="21"/>
      <c r="C330" s="21"/>
      <c r="D330" s="21"/>
      <c r="E330" s="21"/>
      <c r="F330" s="21"/>
      <c r="G330" s="21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24.0" customHeight="1">
      <c r="A331" s="6"/>
      <c r="B331" s="21"/>
      <c r="C331" s="21"/>
      <c r="D331" s="21"/>
      <c r="E331" s="21"/>
      <c r="F331" s="21"/>
      <c r="G331" s="21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24.0" customHeight="1">
      <c r="A332" s="6"/>
      <c r="B332" s="21"/>
      <c r="C332" s="21"/>
      <c r="D332" s="21"/>
      <c r="E332" s="21"/>
      <c r="F332" s="21"/>
      <c r="G332" s="21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24.0" customHeight="1">
      <c r="A333" s="6"/>
      <c r="B333" s="21"/>
      <c r="C333" s="21"/>
      <c r="D333" s="21"/>
      <c r="E333" s="21"/>
      <c r="F333" s="21"/>
      <c r="G333" s="21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24.0" customHeight="1">
      <c r="A334" s="6"/>
      <c r="B334" s="21"/>
      <c r="C334" s="21"/>
      <c r="D334" s="21"/>
      <c r="E334" s="21"/>
      <c r="F334" s="21"/>
      <c r="G334" s="21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24.0" customHeight="1">
      <c r="A335" s="6"/>
      <c r="B335" s="21"/>
      <c r="C335" s="21"/>
      <c r="D335" s="21"/>
      <c r="E335" s="21"/>
      <c r="F335" s="21"/>
      <c r="G335" s="21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24.0" customHeight="1">
      <c r="A336" s="6"/>
      <c r="B336" s="21"/>
      <c r="C336" s="21"/>
      <c r="D336" s="21"/>
      <c r="E336" s="21"/>
      <c r="F336" s="21"/>
      <c r="G336" s="21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24.0" customHeight="1">
      <c r="A337" s="6"/>
      <c r="B337" s="21"/>
      <c r="C337" s="21"/>
      <c r="D337" s="21"/>
      <c r="E337" s="21"/>
      <c r="F337" s="21"/>
      <c r="G337" s="21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24.0" customHeight="1">
      <c r="A338" s="6"/>
      <c r="B338" s="21"/>
      <c r="C338" s="21"/>
      <c r="D338" s="21"/>
      <c r="E338" s="21"/>
      <c r="F338" s="21"/>
      <c r="G338" s="21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24.0" customHeight="1">
      <c r="A339" s="6"/>
      <c r="B339" s="21"/>
      <c r="C339" s="21"/>
      <c r="D339" s="21"/>
      <c r="E339" s="21"/>
      <c r="F339" s="21"/>
      <c r="G339" s="21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24.0" customHeight="1">
      <c r="A340" s="6"/>
      <c r="B340" s="21"/>
      <c r="C340" s="21"/>
      <c r="D340" s="21"/>
      <c r="E340" s="21"/>
      <c r="F340" s="21"/>
      <c r="G340" s="21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24.0" customHeight="1">
      <c r="A341" s="6"/>
      <c r="B341" s="21"/>
      <c r="C341" s="21"/>
      <c r="D341" s="21"/>
      <c r="E341" s="21"/>
      <c r="F341" s="21"/>
      <c r="G341" s="21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24.0" customHeight="1">
      <c r="A342" s="6"/>
      <c r="B342" s="21"/>
      <c r="C342" s="21"/>
      <c r="D342" s="21"/>
      <c r="E342" s="21"/>
      <c r="F342" s="21"/>
      <c r="G342" s="21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24.0" customHeight="1">
      <c r="A343" s="6"/>
      <c r="B343" s="21"/>
      <c r="C343" s="21"/>
      <c r="D343" s="21"/>
      <c r="E343" s="21"/>
      <c r="F343" s="21"/>
      <c r="G343" s="21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24.0" customHeight="1">
      <c r="A344" s="6"/>
      <c r="B344" s="21"/>
      <c r="C344" s="21"/>
      <c r="D344" s="21"/>
      <c r="E344" s="21"/>
      <c r="F344" s="21"/>
      <c r="G344" s="21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24.0" customHeight="1">
      <c r="A345" s="6"/>
      <c r="B345" s="21"/>
      <c r="C345" s="21"/>
      <c r="D345" s="21"/>
      <c r="E345" s="21"/>
      <c r="F345" s="21"/>
      <c r="G345" s="21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24.0" customHeight="1">
      <c r="A346" s="6"/>
      <c r="B346" s="21"/>
      <c r="C346" s="21"/>
      <c r="D346" s="21"/>
      <c r="E346" s="21"/>
      <c r="F346" s="21"/>
      <c r="G346" s="21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24.0" customHeight="1">
      <c r="A347" s="6"/>
      <c r="B347" s="21"/>
      <c r="C347" s="21"/>
      <c r="D347" s="21"/>
      <c r="E347" s="21"/>
      <c r="F347" s="21"/>
      <c r="G347" s="21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24.0" customHeight="1">
      <c r="A348" s="6"/>
      <c r="B348" s="21"/>
      <c r="C348" s="21"/>
      <c r="D348" s="21"/>
      <c r="E348" s="21"/>
      <c r="F348" s="21"/>
      <c r="G348" s="21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24.0" customHeight="1">
      <c r="A349" s="6"/>
      <c r="B349" s="21"/>
      <c r="C349" s="21"/>
      <c r="D349" s="21"/>
      <c r="E349" s="21"/>
      <c r="F349" s="21"/>
      <c r="G349" s="21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24.0" customHeight="1">
      <c r="A350" s="6"/>
      <c r="B350" s="21"/>
      <c r="C350" s="21"/>
      <c r="D350" s="21"/>
      <c r="E350" s="21"/>
      <c r="F350" s="21"/>
      <c r="G350" s="21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24.0" customHeight="1">
      <c r="A351" s="6"/>
      <c r="B351" s="21"/>
      <c r="C351" s="21"/>
      <c r="D351" s="21"/>
      <c r="E351" s="21"/>
      <c r="F351" s="21"/>
      <c r="G351" s="21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24.0" customHeight="1">
      <c r="A352" s="6"/>
      <c r="B352" s="21"/>
      <c r="C352" s="21"/>
      <c r="D352" s="21"/>
      <c r="E352" s="21"/>
      <c r="F352" s="21"/>
      <c r="G352" s="21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24.0" customHeight="1">
      <c r="A353" s="6"/>
      <c r="B353" s="21"/>
      <c r="C353" s="21"/>
      <c r="D353" s="21"/>
      <c r="E353" s="21"/>
      <c r="F353" s="21"/>
      <c r="G353" s="21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24.0" customHeight="1">
      <c r="A354" s="6"/>
      <c r="B354" s="21"/>
      <c r="C354" s="21"/>
      <c r="D354" s="21"/>
      <c r="E354" s="21"/>
      <c r="F354" s="21"/>
      <c r="G354" s="21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24.0" customHeight="1">
      <c r="A355" s="6"/>
      <c r="B355" s="21"/>
      <c r="C355" s="21"/>
      <c r="D355" s="21"/>
      <c r="E355" s="21"/>
      <c r="F355" s="21"/>
      <c r="G355" s="21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24.0" customHeight="1">
      <c r="A356" s="6"/>
      <c r="B356" s="21"/>
      <c r="C356" s="21"/>
      <c r="D356" s="21"/>
      <c r="E356" s="21"/>
      <c r="F356" s="21"/>
      <c r="G356" s="21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24.0" customHeight="1">
      <c r="A357" s="6"/>
      <c r="B357" s="21"/>
      <c r="C357" s="21"/>
      <c r="D357" s="21"/>
      <c r="E357" s="21"/>
      <c r="F357" s="21"/>
      <c r="G357" s="21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24.0" customHeight="1">
      <c r="A358" s="6"/>
      <c r="B358" s="21"/>
      <c r="C358" s="21"/>
      <c r="D358" s="21"/>
      <c r="E358" s="21"/>
      <c r="F358" s="21"/>
      <c r="G358" s="21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24.0" customHeight="1">
      <c r="A359" s="6"/>
      <c r="B359" s="21"/>
      <c r="C359" s="21"/>
      <c r="D359" s="21"/>
      <c r="E359" s="21"/>
      <c r="F359" s="21"/>
      <c r="G359" s="21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24.0" customHeight="1">
      <c r="A360" s="6"/>
      <c r="B360" s="21"/>
      <c r="C360" s="21"/>
      <c r="D360" s="21"/>
      <c r="E360" s="21"/>
      <c r="F360" s="21"/>
      <c r="G360" s="21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24.0" customHeight="1">
      <c r="A361" s="6"/>
      <c r="B361" s="21"/>
      <c r="C361" s="21"/>
      <c r="D361" s="21"/>
      <c r="E361" s="21"/>
      <c r="F361" s="21"/>
      <c r="G361" s="21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24.0" customHeight="1">
      <c r="A362" s="6"/>
      <c r="B362" s="21"/>
      <c r="C362" s="21"/>
      <c r="D362" s="21"/>
      <c r="E362" s="21"/>
      <c r="F362" s="21"/>
      <c r="G362" s="21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24.0" customHeight="1">
      <c r="A363" s="6"/>
      <c r="B363" s="21"/>
      <c r="C363" s="21"/>
      <c r="D363" s="21"/>
      <c r="E363" s="21"/>
      <c r="F363" s="21"/>
      <c r="G363" s="21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24.0" customHeight="1">
      <c r="A364" s="6"/>
      <c r="B364" s="21"/>
      <c r="C364" s="21"/>
      <c r="D364" s="21"/>
      <c r="E364" s="21"/>
      <c r="F364" s="21"/>
      <c r="G364" s="21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24.0" customHeight="1">
      <c r="A365" s="6"/>
      <c r="B365" s="21"/>
      <c r="C365" s="21"/>
      <c r="D365" s="21"/>
      <c r="E365" s="21"/>
      <c r="F365" s="21"/>
      <c r="G365" s="21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24.0" customHeight="1">
      <c r="A366" s="6"/>
      <c r="B366" s="21"/>
      <c r="C366" s="21"/>
      <c r="D366" s="21"/>
      <c r="E366" s="21"/>
      <c r="F366" s="21"/>
      <c r="G366" s="21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24.0" customHeight="1">
      <c r="A367" s="6"/>
      <c r="B367" s="21"/>
      <c r="C367" s="21"/>
      <c r="D367" s="21"/>
      <c r="E367" s="21"/>
      <c r="F367" s="21"/>
      <c r="G367" s="21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24.0" customHeight="1">
      <c r="A368" s="6"/>
      <c r="B368" s="21"/>
      <c r="C368" s="21"/>
      <c r="D368" s="21"/>
      <c r="E368" s="21"/>
      <c r="F368" s="21"/>
      <c r="G368" s="21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24.0" customHeight="1">
      <c r="A369" s="6"/>
      <c r="B369" s="21"/>
      <c r="C369" s="21"/>
      <c r="D369" s="21"/>
      <c r="E369" s="21"/>
      <c r="F369" s="21"/>
      <c r="G369" s="21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24.0" customHeight="1">
      <c r="A370" s="6"/>
      <c r="B370" s="21"/>
      <c r="C370" s="21"/>
      <c r="D370" s="21"/>
      <c r="E370" s="21"/>
      <c r="F370" s="21"/>
      <c r="G370" s="21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24.0" customHeight="1">
      <c r="A371" s="6"/>
      <c r="B371" s="21"/>
      <c r="C371" s="21"/>
      <c r="D371" s="21"/>
      <c r="E371" s="21"/>
      <c r="F371" s="21"/>
      <c r="G371" s="21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24.0" customHeight="1">
      <c r="A372" s="6"/>
      <c r="B372" s="21"/>
      <c r="C372" s="21"/>
      <c r="D372" s="21"/>
      <c r="E372" s="21"/>
      <c r="F372" s="21"/>
      <c r="G372" s="21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24.0" customHeight="1">
      <c r="A373" s="6"/>
      <c r="B373" s="21"/>
      <c r="C373" s="21"/>
      <c r="D373" s="21"/>
      <c r="E373" s="21"/>
      <c r="F373" s="21"/>
      <c r="G373" s="21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24.0" customHeight="1">
      <c r="A374" s="6"/>
      <c r="B374" s="21"/>
      <c r="C374" s="21"/>
      <c r="D374" s="21"/>
      <c r="E374" s="21"/>
      <c r="F374" s="21"/>
      <c r="G374" s="21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24.0" customHeight="1">
      <c r="A375" s="6"/>
      <c r="B375" s="21"/>
      <c r="C375" s="21"/>
      <c r="D375" s="21"/>
      <c r="E375" s="21"/>
      <c r="F375" s="21"/>
      <c r="G375" s="21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24.0" customHeight="1">
      <c r="A376" s="6"/>
      <c r="B376" s="21"/>
      <c r="C376" s="21"/>
      <c r="D376" s="21"/>
      <c r="E376" s="21"/>
      <c r="F376" s="21"/>
      <c r="G376" s="21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24.0" customHeight="1">
      <c r="A377" s="6"/>
      <c r="B377" s="21"/>
      <c r="C377" s="21"/>
      <c r="D377" s="21"/>
      <c r="E377" s="21"/>
      <c r="F377" s="21"/>
      <c r="G377" s="21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24.0" customHeight="1">
      <c r="A378" s="6"/>
      <c r="B378" s="21"/>
      <c r="C378" s="21"/>
      <c r="D378" s="21"/>
      <c r="E378" s="21"/>
      <c r="F378" s="21"/>
      <c r="G378" s="21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24.0" customHeight="1">
      <c r="A379" s="6"/>
      <c r="B379" s="21"/>
      <c r="C379" s="21"/>
      <c r="D379" s="21"/>
      <c r="E379" s="21"/>
      <c r="F379" s="21"/>
      <c r="G379" s="21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24.0" customHeight="1">
      <c r="A380" s="6"/>
      <c r="B380" s="21"/>
      <c r="C380" s="21"/>
      <c r="D380" s="21"/>
      <c r="E380" s="21"/>
      <c r="F380" s="21"/>
      <c r="G380" s="21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24.0" customHeight="1">
      <c r="A381" s="6"/>
      <c r="B381" s="21"/>
      <c r="C381" s="21"/>
      <c r="D381" s="21"/>
      <c r="E381" s="21"/>
      <c r="F381" s="21"/>
      <c r="G381" s="21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24.0" customHeight="1">
      <c r="A382" s="6"/>
      <c r="B382" s="21"/>
      <c r="C382" s="21"/>
      <c r="D382" s="21"/>
      <c r="E382" s="21"/>
      <c r="F382" s="21"/>
      <c r="G382" s="21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24.0" customHeight="1">
      <c r="A383" s="6"/>
      <c r="B383" s="21"/>
      <c r="C383" s="21"/>
      <c r="D383" s="21"/>
      <c r="E383" s="21"/>
      <c r="F383" s="21"/>
      <c r="G383" s="21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24.0" customHeight="1">
      <c r="A384" s="6"/>
      <c r="B384" s="21"/>
      <c r="C384" s="21"/>
      <c r="D384" s="21"/>
      <c r="E384" s="21"/>
      <c r="F384" s="21"/>
      <c r="G384" s="21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24.0" customHeight="1">
      <c r="A385" s="6"/>
      <c r="B385" s="21"/>
      <c r="C385" s="21"/>
      <c r="D385" s="21"/>
      <c r="E385" s="21"/>
      <c r="F385" s="21"/>
      <c r="G385" s="21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24.0" customHeight="1">
      <c r="A386" s="6"/>
      <c r="B386" s="21"/>
      <c r="C386" s="21"/>
      <c r="D386" s="21"/>
      <c r="E386" s="21"/>
      <c r="F386" s="21"/>
      <c r="G386" s="21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24.0" customHeight="1">
      <c r="A387" s="6"/>
      <c r="B387" s="21"/>
      <c r="C387" s="21"/>
      <c r="D387" s="21"/>
      <c r="E387" s="21"/>
      <c r="F387" s="21"/>
      <c r="G387" s="21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24.0" customHeight="1">
      <c r="A388" s="6"/>
      <c r="B388" s="21"/>
      <c r="C388" s="21"/>
      <c r="D388" s="21"/>
      <c r="E388" s="21"/>
      <c r="F388" s="21"/>
      <c r="G388" s="21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24.0" customHeight="1">
      <c r="A389" s="6"/>
      <c r="B389" s="21"/>
      <c r="C389" s="21"/>
      <c r="D389" s="21"/>
      <c r="E389" s="21"/>
      <c r="F389" s="21"/>
      <c r="G389" s="21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24.0" customHeight="1">
      <c r="A390" s="6"/>
      <c r="B390" s="21"/>
      <c r="C390" s="21"/>
      <c r="D390" s="21"/>
      <c r="E390" s="21"/>
      <c r="F390" s="21"/>
      <c r="G390" s="21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24.0" customHeight="1">
      <c r="A391" s="6"/>
      <c r="B391" s="21"/>
      <c r="C391" s="21"/>
      <c r="D391" s="21"/>
      <c r="E391" s="21"/>
      <c r="F391" s="21"/>
      <c r="G391" s="21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24.0" customHeight="1">
      <c r="A392" s="6"/>
      <c r="B392" s="21"/>
      <c r="C392" s="21"/>
      <c r="D392" s="21"/>
      <c r="E392" s="21"/>
      <c r="F392" s="21"/>
      <c r="G392" s="21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24.0" customHeight="1">
      <c r="A393" s="6"/>
      <c r="B393" s="21"/>
      <c r="C393" s="21"/>
      <c r="D393" s="21"/>
      <c r="E393" s="21"/>
      <c r="F393" s="21"/>
      <c r="G393" s="21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24.0" customHeight="1">
      <c r="A394" s="6"/>
      <c r="B394" s="21"/>
      <c r="C394" s="21"/>
      <c r="D394" s="21"/>
      <c r="E394" s="21"/>
      <c r="F394" s="21"/>
      <c r="G394" s="21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24.0" customHeight="1">
      <c r="A395" s="6"/>
      <c r="B395" s="21"/>
      <c r="C395" s="21"/>
      <c r="D395" s="21"/>
      <c r="E395" s="21"/>
      <c r="F395" s="21"/>
      <c r="G395" s="21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24.0" customHeight="1">
      <c r="A396" s="6"/>
      <c r="B396" s="21"/>
      <c r="C396" s="21"/>
      <c r="D396" s="21"/>
      <c r="E396" s="21"/>
      <c r="F396" s="21"/>
      <c r="G396" s="21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24.0" customHeight="1">
      <c r="A397" s="6"/>
      <c r="B397" s="21"/>
      <c r="C397" s="21"/>
      <c r="D397" s="21"/>
      <c r="E397" s="21"/>
      <c r="F397" s="21"/>
      <c r="G397" s="21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24.0" customHeight="1">
      <c r="A398" s="6"/>
      <c r="B398" s="21"/>
      <c r="C398" s="21"/>
      <c r="D398" s="21"/>
      <c r="E398" s="21"/>
      <c r="F398" s="21"/>
      <c r="G398" s="21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24.0" customHeight="1">
      <c r="A399" s="6"/>
      <c r="B399" s="21"/>
      <c r="C399" s="21"/>
      <c r="D399" s="21"/>
      <c r="E399" s="21"/>
      <c r="F399" s="21"/>
      <c r="G399" s="21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24.0" customHeight="1">
      <c r="A400" s="6"/>
      <c r="B400" s="21"/>
      <c r="C400" s="21"/>
      <c r="D400" s="21"/>
      <c r="E400" s="21"/>
      <c r="F400" s="21"/>
      <c r="G400" s="21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24.0" customHeight="1">
      <c r="A401" s="6"/>
      <c r="B401" s="21"/>
      <c r="C401" s="21"/>
      <c r="D401" s="21"/>
      <c r="E401" s="21"/>
      <c r="F401" s="21"/>
      <c r="G401" s="21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24.0" customHeight="1">
      <c r="A402" s="6"/>
      <c r="B402" s="21"/>
      <c r="C402" s="21"/>
      <c r="D402" s="21"/>
      <c r="E402" s="21"/>
      <c r="F402" s="21"/>
      <c r="G402" s="21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24.0" customHeight="1">
      <c r="A403" s="6"/>
      <c r="B403" s="21"/>
      <c r="C403" s="21"/>
      <c r="D403" s="21"/>
      <c r="E403" s="21"/>
      <c r="F403" s="21"/>
      <c r="G403" s="21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24.0" customHeight="1">
      <c r="A404" s="6"/>
      <c r="B404" s="21"/>
      <c r="C404" s="21"/>
      <c r="D404" s="21"/>
      <c r="E404" s="21"/>
      <c r="F404" s="21"/>
      <c r="G404" s="21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24.0" customHeight="1">
      <c r="A405" s="6"/>
      <c r="B405" s="21"/>
      <c r="C405" s="21"/>
      <c r="D405" s="21"/>
      <c r="E405" s="21"/>
      <c r="F405" s="21"/>
      <c r="G405" s="21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24.0" customHeight="1">
      <c r="A406" s="6"/>
      <c r="B406" s="21"/>
      <c r="C406" s="21"/>
      <c r="D406" s="21"/>
      <c r="E406" s="21"/>
      <c r="F406" s="21"/>
      <c r="G406" s="21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24.0" customHeight="1">
      <c r="A407" s="6"/>
      <c r="B407" s="21"/>
      <c r="C407" s="21"/>
      <c r="D407" s="21"/>
      <c r="E407" s="21"/>
      <c r="F407" s="21"/>
      <c r="G407" s="21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24.0" customHeight="1">
      <c r="A408" s="6"/>
      <c r="B408" s="21"/>
      <c r="C408" s="21"/>
      <c r="D408" s="21"/>
      <c r="E408" s="21"/>
      <c r="F408" s="21"/>
      <c r="G408" s="21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24.0" customHeight="1">
      <c r="A409" s="6"/>
      <c r="B409" s="21"/>
      <c r="C409" s="21"/>
      <c r="D409" s="21"/>
      <c r="E409" s="21"/>
      <c r="F409" s="21"/>
      <c r="G409" s="21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24.0" customHeight="1">
      <c r="A410" s="6"/>
      <c r="B410" s="21"/>
      <c r="C410" s="21"/>
      <c r="D410" s="21"/>
      <c r="E410" s="21"/>
      <c r="F410" s="21"/>
      <c r="G410" s="21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24.0" customHeight="1">
      <c r="A411" s="6"/>
      <c r="B411" s="21"/>
      <c r="C411" s="21"/>
      <c r="D411" s="21"/>
      <c r="E411" s="21"/>
      <c r="F411" s="21"/>
      <c r="G411" s="21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24.0" customHeight="1">
      <c r="A412" s="6"/>
      <c r="B412" s="21"/>
      <c r="C412" s="21"/>
      <c r="D412" s="21"/>
      <c r="E412" s="21"/>
      <c r="F412" s="21"/>
      <c r="G412" s="21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24.0" customHeight="1">
      <c r="A413" s="6"/>
      <c r="B413" s="21"/>
      <c r="C413" s="21"/>
      <c r="D413" s="21"/>
      <c r="E413" s="21"/>
      <c r="F413" s="21"/>
      <c r="G413" s="21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24.0" customHeight="1">
      <c r="A414" s="6"/>
      <c r="B414" s="21"/>
      <c r="C414" s="21"/>
      <c r="D414" s="21"/>
      <c r="E414" s="21"/>
      <c r="F414" s="21"/>
      <c r="G414" s="21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24.0" customHeight="1">
      <c r="A415" s="6"/>
      <c r="B415" s="21"/>
      <c r="C415" s="21"/>
      <c r="D415" s="21"/>
      <c r="E415" s="21"/>
      <c r="F415" s="21"/>
      <c r="G415" s="21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24.0" customHeight="1">
      <c r="A416" s="6"/>
      <c r="B416" s="21"/>
      <c r="C416" s="21"/>
      <c r="D416" s="21"/>
      <c r="E416" s="21"/>
      <c r="F416" s="21"/>
      <c r="G416" s="21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24.0" customHeight="1">
      <c r="A417" s="6"/>
      <c r="B417" s="21"/>
      <c r="C417" s="21"/>
      <c r="D417" s="21"/>
      <c r="E417" s="21"/>
      <c r="F417" s="21"/>
      <c r="G417" s="21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24.0" customHeight="1">
      <c r="A418" s="6"/>
      <c r="B418" s="21"/>
      <c r="C418" s="21"/>
      <c r="D418" s="21"/>
      <c r="E418" s="21"/>
      <c r="F418" s="21"/>
      <c r="G418" s="21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24.0" customHeight="1">
      <c r="A419" s="6"/>
      <c r="B419" s="21"/>
      <c r="C419" s="21"/>
      <c r="D419" s="21"/>
      <c r="E419" s="21"/>
      <c r="F419" s="21"/>
      <c r="G419" s="21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24.0" customHeight="1">
      <c r="A420" s="6"/>
      <c r="B420" s="21"/>
      <c r="C420" s="21"/>
      <c r="D420" s="21"/>
      <c r="E420" s="21"/>
      <c r="F420" s="21"/>
      <c r="G420" s="21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24.0" customHeight="1">
      <c r="A421" s="6"/>
      <c r="B421" s="21"/>
      <c r="C421" s="21"/>
      <c r="D421" s="21"/>
      <c r="E421" s="21"/>
      <c r="F421" s="21"/>
      <c r="G421" s="21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24.0" customHeight="1">
      <c r="A422" s="6"/>
      <c r="B422" s="21"/>
      <c r="C422" s="21"/>
      <c r="D422" s="21"/>
      <c r="E422" s="21"/>
      <c r="F422" s="21"/>
      <c r="G422" s="21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24.0" customHeight="1">
      <c r="A423" s="6"/>
      <c r="B423" s="21"/>
      <c r="C423" s="21"/>
      <c r="D423" s="21"/>
      <c r="E423" s="21"/>
      <c r="F423" s="21"/>
      <c r="G423" s="21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24.0" customHeight="1">
      <c r="A424" s="6"/>
      <c r="B424" s="21"/>
      <c r="C424" s="21"/>
      <c r="D424" s="21"/>
      <c r="E424" s="21"/>
      <c r="F424" s="21"/>
      <c r="G424" s="21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24.0" customHeight="1">
      <c r="A425" s="6"/>
      <c r="B425" s="21"/>
      <c r="C425" s="21"/>
      <c r="D425" s="21"/>
      <c r="E425" s="21"/>
      <c r="F425" s="21"/>
      <c r="G425" s="21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24.0" customHeight="1">
      <c r="A426" s="6"/>
      <c r="B426" s="21"/>
      <c r="C426" s="21"/>
      <c r="D426" s="21"/>
      <c r="E426" s="21"/>
      <c r="F426" s="21"/>
      <c r="G426" s="21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24.0" customHeight="1">
      <c r="A427" s="6"/>
      <c r="B427" s="21"/>
      <c r="C427" s="21"/>
      <c r="D427" s="21"/>
      <c r="E427" s="21"/>
      <c r="F427" s="21"/>
      <c r="G427" s="21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24.0" customHeight="1">
      <c r="A428" s="6"/>
      <c r="B428" s="21"/>
      <c r="C428" s="21"/>
      <c r="D428" s="21"/>
      <c r="E428" s="21"/>
      <c r="F428" s="21"/>
      <c r="G428" s="21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24.0" customHeight="1">
      <c r="A429" s="6"/>
      <c r="B429" s="21"/>
      <c r="C429" s="21"/>
      <c r="D429" s="21"/>
      <c r="E429" s="21"/>
      <c r="F429" s="21"/>
      <c r="G429" s="21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24.0" customHeight="1">
      <c r="A430" s="6"/>
      <c r="B430" s="21"/>
      <c r="C430" s="21"/>
      <c r="D430" s="21"/>
      <c r="E430" s="21"/>
      <c r="F430" s="21"/>
      <c r="G430" s="21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24.0" customHeight="1">
      <c r="A431" s="6"/>
      <c r="B431" s="21"/>
      <c r="C431" s="21"/>
      <c r="D431" s="21"/>
      <c r="E431" s="21"/>
      <c r="F431" s="21"/>
      <c r="G431" s="21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24.0" customHeight="1">
      <c r="A432" s="6"/>
      <c r="B432" s="21"/>
      <c r="C432" s="21"/>
      <c r="D432" s="21"/>
      <c r="E432" s="21"/>
      <c r="F432" s="21"/>
      <c r="G432" s="21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24.0" customHeight="1">
      <c r="A433" s="6"/>
      <c r="B433" s="21"/>
      <c r="C433" s="21"/>
      <c r="D433" s="21"/>
      <c r="E433" s="21"/>
      <c r="F433" s="21"/>
      <c r="G433" s="21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24.0" customHeight="1">
      <c r="A434" s="6"/>
      <c r="B434" s="21"/>
      <c r="C434" s="21"/>
      <c r="D434" s="21"/>
      <c r="E434" s="21"/>
      <c r="F434" s="21"/>
      <c r="G434" s="21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24.0" customHeight="1">
      <c r="A435" s="6"/>
      <c r="B435" s="21"/>
      <c r="C435" s="21"/>
      <c r="D435" s="21"/>
      <c r="E435" s="21"/>
      <c r="F435" s="21"/>
      <c r="G435" s="21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24.0" customHeight="1">
      <c r="A436" s="6"/>
      <c r="B436" s="21"/>
      <c r="C436" s="21"/>
      <c r="D436" s="21"/>
      <c r="E436" s="21"/>
      <c r="F436" s="21"/>
      <c r="G436" s="21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24.0" customHeight="1">
      <c r="A437" s="6"/>
      <c r="B437" s="21"/>
      <c r="C437" s="21"/>
      <c r="D437" s="21"/>
      <c r="E437" s="21"/>
      <c r="F437" s="21"/>
      <c r="G437" s="21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24.0" customHeight="1">
      <c r="A438" s="6"/>
      <c r="B438" s="21"/>
      <c r="C438" s="21"/>
      <c r="D438" s="21"/>
      <c r="E438" s="21"/>
      <c r="F438" s="21"/>
      <c r="G438" s="21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24.0" customHeight="1">
      <c r="A439" s="6"/>
      <c r="B439" s="21"/>
      <c r="C439" s="21"/>
      <c r="D439" s="21"/>
      <c r="E439" s="21"/>
      <c r="F439" s="21"/>
      <c r="G439" s="21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24.0" customHeight="1">
      <c r="A440" s="6"/>
      <c r="B440" s="21"/>
      <c r="C440" s="21"/>
      <c r="D440" s="21"/>
      <c r="E440" s="21"/>
      <c r="F440" s="21"/>
      <c r="G440" s="21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24.0" customHeight="1">
      <c r="A441" s="6"/>
      <c r="B441" s="21"/>
      <c r="C441" s="21"/>
      <c r="D441" s="21"/>
      <c r="E441" s="21"/>
      <c r="F441" s="21"/>
      <c r="G441" s="21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24.0" customHeight="1">
      <c r="A442" s="6"/>
      <c r="B442" s="21"/>
      <c r="C442" s="21"/>
      <c r="D442" s="21"/>
      <c r="E442" s="21"/>
      <c r="F442" s="21"/>
      <c r="G442" s="21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24.0" customHeight="1">
      <c r="A443" s="6"/>
      <c r="B443" s="21"/>
      <c r="C443" s="21"/>
      <c r="D443" s="21"/>
      <c r="E443" s="21"/>
      <c r="F443" s="21"/>
      <c r="G443" s="21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24.0" customHeight="1">
      <c r="A444" s="6"/>
      <c r="B444" s="21"/>
      <c r="C444" s="21"/>
      <c r="D444" s="21"/>
      <c r="E444" s="21"/>
      <c r="F444" s="21"/>
      <c r="G444" s="21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24.0" customHeight="1">
      <c r="A445" s="6"/>
      <c r="B445" s="21"/>
      <c r="C445" s="21"/>
      <c r="D445" s="21"/>
      <c r="E445" s="21"/>
      <c r="F445" s="21"/>
      <c r="G445" s="21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24.0" customHeight="1">
      <c r="A446" s="6"/>
      <c r="B446" s="21"/>
      <c r="C446" s="21"/>
      <c r="D446" s="21"/>
      <c r="E446" s="21"/>
      <c r="F446" s="21"/>
      <c r="G446" s="21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24.0" customHeight="1">
      <c r="A447" s="6"/>
      <c r="B447" s="21"/>
      <c r="C447" s="21"/>
      <c r="D447" s="21"/>
      <c r="E447" s="21"/>
      <c r="F447" s="21"/>
      <c r="G447" s="21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24.0" customHeight="1">
      <c r="A448" s="6"/>
      <c r="B448" s="21"/>
      <c r="C448" s="21"/>
      <c r="D448" s="21"/>
      <c r="E448" s="21"/>
      <c r="F448" s="21"/>
      <c r="G448" s="21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24.0" customHeight="1">
      <c r="A449" s="6"/>
      <c r="B449" s="21"/>
      <c r="C449" s="21"/>
      <c r="D449" s="21"/>
      <c r="E449" s="21"/>
      <c r="F449" s="21"/>
      <c r="G449" s="21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24.0" customHeight="1">
      <c r="A450" s="6"/>
      <c r="B450" s="21"/>
      <c r="C450" s="21"/>
      <c r="D450" s="21"/>
      <c r="E450" s="21"/>
      <c r="F450" s="21"/>
      <c r="G450" s="21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24.0" customHeight="1">
      <c r="A451" s="6"/>
      <c r="B451" s="21"/>
      <c r="C451" s="21"/>
      <c r="D451" s="21"/>
      <c r="E451" s="21"/>
      <c r="F451" s="21"/>
      <c r="G451" s="21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24.0" customHeight="1">
      <c r="A452" s="6"/>
      <c r="B452" s="21"/>
      <c r="C452" s="21"/>
      <c r="D452" s="21"/>
      <c r="E452" s="21"/>
      <c r="F452" s="21"/>
      <c r="G452" s="21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24.0" customHeight="1">
      <c r="A453" s="6"/>
      <c r="B453" s="21"/>
      <c r="C453" s="21"/>
      <c r="D453" s="21"/>
      <c r="E453" s="21"/>
      <c r="F453" s="21"/>
      <c r="G453" s="21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24.0" customHeight="1">
      <c r="A454" s="6"/>
      <c r="B454" s="21"/>
      <c r="C454" s="21"/>
      <c r="D454" s="21"/>
      <c r="E454" s="21"/>
      <c r="F454" s="21"/>
      <c r="G454" s="21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24.0" customHeight="1">
      <c r="A455" s="6"/>
      <c r="B455" s="21"/>
      <c r="C455" s="21"/>
      <c r="D455" s="21"/>
      <c r="E455" s="21"/>
      <c r="F455" s="21"/>
      <c r="G455" s="21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24.0" customHeight="1">
      <c r="A456" s="6"/>
      <c r="B456" s="21"/>
      <c r="C456" s="21"/>
      <c r="D456" s="21"/>
      <c r="E456" s="21"/>
      <c r="F456" s="21"/>
      <c r="G456" s="21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24.0" customHeight="1">
      <c r="A457" s="6"/>
      <c r="B457" s="21"/>
      <c r="C457" s="21"/>
      <c r="D457" s="21"/>
      <c r="E457" s="21"/>
      <c r="F457" s="21"/>
      <c r="G457" s="21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24.0" customHeight="1">
      <c r="A458" s="6"/>
      <c r="B458" s="21"/>
      <c r="C458" s="21"/>
      <c r="D458" s="21"/>
      <c r="E458" s="21"/>
      <c r="F458" s="21"/>
      <c r="G458" s="21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24.0" customHeight="1">
      <c r="A459" s="6"/>
      <c r="B459" s="21"/>
      <c r="C459" s="21"/>
      <c r="D459" s="21"/>
      <c r="E459" s="21"/>
      <c r="F459" s="21"/>
      <c r="G459" s="21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24.0" customHeight="1">
      <c r="A460" s="6"/>
      <c r="B460" s="21"/>
      <c r="C460" s="21"/>
      <c r="D460" s="21"/>
      <c r="E460" s="21"/>
      <c r="F460" s="21"/>
      <c r="G460" s="21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24.0" customHeight="1">
      <c r="A461" s="6"/>
      <c r="B461" s="21"/>
      <c r="C461" s="21"/>
      <c r="D461" s="21"/>
      <c r="E461" s="21"/>
      <c r="F461" s="21"/>
      <c r="G461" s="21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24.0" customHeight="1">
      <c r="A462" s="6"/>
      <c r="B462" s="21"/>
      <c r="C462" s="21"/>
      <c r="D462" s="21"/>
      <c r="E462" s="21"/>
      <c r="F462" s="21"/>
      <c r="G462" s="21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24.0" customHeight="1">
      <c r="A463" s="6"/>
      <c r="B463" s="21"/>
      <c r="C463" s="21"/>
      <c r="D463" s="21"/>
      <c r="E463" s="21"/>
      <c r="F463" s="21"/>
      <c r="G463" s="21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24.0" customHeight="1">
      <c r="A464" s="6"/>
      <c r="B464" s="21"/>
      <c r="C464" s="21"/>
      <c r="D464" s="21"/>
      <c r="E464" s="21"/>
      <c r="F464" s="21"/>
      <c r="G464" s="21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24.0" customHeight="1">
      <c r="A465" s="6"/>
      <c r="B465" s="21"/>
      <c r="C465" s="21"/>
      <c r="D465" s="21"/>
      <c r="E465" s="21"/>
      <c r="F465" s="21"/>
      <c r="G465" s="21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24.0" customHeight="1">
      <c r="A466" s="6"/>
      <c r="B466" s="21"/>
      <c r="C466" s="21"/>
      <c r="D466" s="21"/>
      <c r="E466" s="21"/>
      <c r="F466" s="21"/>
      <c r="G466" s="21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24.0" customHeight="1">
      <c r="A467" s="6"/>
      <c r="B467" s="21"/>
      <c r="C467" s="21"/>
      <c r="D467" s="21"/>
      <c r="E467" s="21"/>
      <c r="F467" s="21"/>
      <c r="G467" s="21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24.0" customHeight="1">
      <c r="A468" s="6"/>
      <c r="B468" s="21"/>
      <c r="C468" s="21"/>
      <c r="D468" s="21"/>
      <c r="E468" s="21"/>
      <c r="F468" s="21"/>
      <c r="G468" s="21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24.0" customHeight="1">
      <c r="A469" s="6"/>
      <c r="B469" s="21"/>
      <c r="C469" s="21"/>
      <c r="D469" s="21"/>
      <c r="E469" s="21"/>
      <c r="F469" s="21"/>
      <c r="G469" s="21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24.0" customHeight="1">
      <c r="A470" s="6"/>
      <c r="B470" s="21"/>
      <c r="C470" s="21"/>
      <c r="D470" s="21"/>
      <c r="E470" s="21"/>
      <c r="F470" s="21"/>
      <c r="G470" s="21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24.0" customHeight="1">
      <c r="A471" s="6"/>
      <c r="B471" s="21"/>
      <c r="C471" s="21"/>
      <c r="D471" s="21"/>
      <c r="E471" s="21"/>
      <c r="F471" s="21"/>
      <c r="G471" s="21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24.0" customHeight="1">
      <c r="A472" s="6"/>
      <c r="B472" s="21"/>
      <c r="C472" s="21"/>
      <c r="D472" s="21"/>
      <c r="E472" s="21"/>
      <c r="F472" s="21"/>
      <c r="G472" s="21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24.0" customHeight="1">
      <c r="A473" s="6"/>
      <c r="B473" s="21"/>
      <c r="C473" s="21"/>
      <c r="D473" s="21"/>
      <c r="E473" s="21"/>
      <c r="F473" s="21"/>
      <c r="G473" s="21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24.0" customHeight="1">
      <c r="A474" s="6"/>
      <c r="B474" s="21"/>
      <c r="C474" s="21"/>
      <c r="D474" s="21"/>
      <c r="E474" s="21"/>
      <c r="F474" s="21"/>
      <c r="G474" s="21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24.0" customHeight="1">
      <c r="A475" s="6"/>
      <c r="B475" s="21"/>
      <c r="C475" s="21"/>
      <c r="D475" s="21"/>
      <c r="E475" s="21"/>
      <c r="F475" s="21"/>
      <c r="G475" s="21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24.0" customHeight="1">
      <c r="A476" s="6"/>
      <c r="B476" s="21"/>
      <c r="C476" s="21"/>
      <c r="D476" s="21"/>
      <c r="E476" s="21"/>
      <c r="F476" s="21"/>
      <c r="G476" s="21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24.0" customHeight="1">
      <c r="A477" s="6"/>
      <c r="B477" s="21"/>
      <c r="C477" s="21"/>
      <c r="D477" s="21"/>
      <c r="E477" s="21"/>
      <c r="F477" s="21"/>
      <c r="G477" s="21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24.0" customHeight="1">
      <c r="A478" s="6"/>
      <c r="B478" s="21"/>
      <c r="C478" s="21"/>
      <c r="D478" s="21"/>
      <c r="E478" s="21"/>
      <c r="F478" s="21"/>
      <c r="G478" s="21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24.0" customHeight="1">
      <c r="A479" s="6"/>
      <c r="B479" s="21"/>
      <c r="C479" s="21"/>
      <c r="D479" s="21"/>
      <c r="E479" s="21"/>
      <c r="F479" s="21"/>
      <c r="G479" s="21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24.0" customHeight="1">
      <c r="A480" s="6"/>
      <c r="B480" s="21"/>
      <c r="C480" s="21"/>
      <c r="D480" s="21"/>
      <c r="E480" s="21"/>
      <c r="F480" s="21"/>
      <c r="G480" s="21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24.0" customHeight="1">
      <c r="A481" s="6"/>
      <c r="B481" s="21"/>
      <c r="C481" s="21"/>
      <c r="D481" s="21"/>
      <c r="E481" s="21"/>
      <c r="F481" s="21"/>
      <c r="G481" s="21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24.0" customHeight="1">
      <c r="A482" s="6"/>
      <c r="B482" s="21"/>
      <c r="C482" s="21"/>
      <c r="D482" s="21"/>
      <c r="E482" s="21"/>
      <c r="F482" s="21"/>
      <c r="G482" s="21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24.0" customHeight="1">
      <c r="A483" s="6"/>
      <c r="B483" s="21"/>
      <c r="C483" s="21"/>
      <c r="D483" s="21"/>
      <c r="E483" s="21"/>
      <c r="F483" s="21"/>
      <c r="G483" s="21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24.0" customHeight="1">
      <c r="A484" s="6"/>
      <c r="B484" s="21"/>
      <c r="C484" s="21"/>
      <c r="D484" s="21"/>
      <c r="E484" s="21"/>
      <c r="F484" s="21"/>
      <c r="G484" s="21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24.0" customHeight="1">
      <c r="A485" s="6"/>
      <c r="B485" s="21"/>
      <c r="C485" s="21"/>
      <c r="D485" s="21"/>
      <c r="E485" s="21"/>
      <c r="F485" s="21"/>
      <c r="G485" s="21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24.0" customHeight="1">
      <c r="A486" s="6"/>
      <c r="B486" s="21"/>
      <c r="C486" s="21"/>
      <c r="D486" s="21"/>
      <c r="E486" s="21"/>
      <c r="F486" s="21"/>
      <c r="G486" s="21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24.0" customHeight="1">
      <c r="A487" s="6"/>
      <c r="B487" s="21"/>
      <c r="C487" s="21"/>
      <c r="D487" s="21"/>
      <c r="E487" s="21"/>
      <c r="F487" s="21"/>
      <c r="G487" s="21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24.0" customHeight="1">
      <c r="A488" s="6"/>
      <c r="B488" s="21"/>
      <c r="C488" s="21"/>
      <c r="D488" s="21"/>
      <c r="E488" s="21"/>
      <c r="F488" s="21"/>
      <c r="G488" s="21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24.0" customHeight="1">
      <c r="A489" s="6"/>
      <c r="B489" s="21"/>
      <c r="C489" s="21"/>
      <c r="D489" s="21"/>
      <c r="E489" s="21"/>
      <c r="F489" s="21"/>
      <c r="G489" s="21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24.0" customHeight="1">
      <c r="A490" s="6"/>
      <c r="B490" s="21"/>
      <c r="C490" s="21"/>
      <c r="D490" s="21"/>
      <c r="E490" s="21"/>
      <c r="F490" s="21"/>
      <c r="G490" s="21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24.0" customHeight="1">
      <c r="A491" s="6"/>
      <c r="B491" s="21"/>
      <c r="C491" s="21"/>
      <c r="D491" s="21"/>
      <c r="E491" s="21"/>
      <c r="F491" s="21"/>
      <c r="G491" s="21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24.0" customHeight="1">
      <c r="A492" s="6"/>
      <c r="B492" s="21"/>
      <c r="C492" s="21"/>
      <c r="D492" s="21"/>
      <c r="E492" s="21"/>
      <c r="F492" s="21"/>
      <c r="G492" s="21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24.0" customHeight="1">
      <c r="A493" s="6"/>
      <c r="B493" s="21"/>
      <c r="C493" s="21"/>
      <c r="D493" s="21"/>
      <c r="E493" s="21"/>
      <c r="F493" s="21"/>
      <c r="G493" s="21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24.0" customHeight="1">
      <c r="A494" s="6"/>
      <c r="B494" s="21"/>
      <c r="C494" s="21"/>
      <c r="D494" s="21"/>
      <c r="E494" s="21"/>
      <c r="F494" s="21"/>
      <c r="G494" s="21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24.0" customHeight="1">
      <c r="A495" s="6"/>
      <c r="B495" s="21"/>
      <c r="C495" s="21"/>
      <c r="D495" s="21"/>
      <c r="E495" s="21"/>
      <c r="F495" s="21"/>
      <c r="G495" s="21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24.0" customHeight="1">
      <c r="A496" s="6"/>
      <c r="B496" s="21"/>
      <c r="C496" s="21"/>
      <c r="D496" s="21"/>
      <c r="E496" s="21"/>
      <c r="F496" s="21"/>
      <c r="G496" s="21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24.0" customHeight="1">
      <c r="A497" s="6"/>
      <c r="B497" s="21"/>
      <c r="C497" s="21"/>
      <c r="D497" s="21"/>
      <c r="E497" s="21"/>
      <c r="F497" s="21"/>
      <c r="G497" s="21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24.0" customHeight="1">
      <c r="A498" s="6"/>
      <c r="B498" s="21"/>
      <c r="C498" s="21"/>
      <c r="D498" s="21"/>
      <c r="E498" s="21"/>
      <c r="F498" s="21"/>
      <c r="G498" s="21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24.0" customHeight="1">
      <c r="A499" s="6"/>
      <c r="B499" s="21"/>
      <c r="C499" s="21"/>
      <c r="D499" s="21"/>
      <c r="E499" s="21"/>
      <c r="F499" s="21"/>
      <c r="G499" s="21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24.0" customHeight="1">
      <c r="A500" s="6"/>
      <c r="B500" s="21"/>
      <c r="C500" s="21"/>
      <c r="D500" s="21"/>
      <c r="E500" s="21"/>
      <c r="F500" s="21"/>
      <c r="G500" s="21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24.0" customHeight="1">
      <c r="A501" s="6"/>
      <c r="B501" s="21"/>
      <c r="C501" s="21"/>
      <c r="D501" s="21"/>
      <c r="E501" s="21"/>
      <c r="F501" s="21"/>
      <c r="G501" s="21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24.0" customHeight="1">
      <c r="A502" s="6"/>
      <c r="B502" s="21"/>
      <c r="C502" s="21"/>
      <c r="D502" s="21"/>
      <c r="E502" s="21"/>
      <c r="F502" s="21"/>
      <c r="G502" s="21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24.0" customHeight="1">
      <c r="A503" s="6"/>
      <c r="B503" s="21"/>
      <c r="C503" s="21"/>
      <c r="D503" s="21"/>
      <c r="E503" s="21"/>
      <c r="F503" s="21"/>
      <c r="G503" s="21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24.0" customHeight="1">
      <c r="A504" s="6"/>
      <c r="B504" s="21"/>
      <c r="C504" s="21"/>
      <c r="D504" s="21"/>
      <c r="E504" s="21"/>
      <c r="F504" s="21"/>
      <c r="G504" s="21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24.0" customHeight="1">
      <c r="A505" s="6"/>
      <c r="B505" s="21"/>
      <c r="C505" s="21"/>
      <c r="D505" s="21"/>
      <c r="E505" s="21"/>
      <c r="F505" s="21"/>
      <c r="G505" s="21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24.0" customHeight="1">
      <c r="A506" s="6"/>
      <c r="B506" s="21"/>
      <c r="C506" s="21"/>
      <c r="D506" s="21"/>
      <c r="E506" s="21"/>
      <c r="F506" s="21"/>
      <c r="G506" s="21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24.0" customHeight="1">
      <c r="A507" s="6"/>
      <c r="B507" s="21"/>
      <c r="C507" s="21"/>
      <c r="D507" s="21"/>
      <c r="E507" s="21"/>
      <c r="F507" s="21"/>
      <c r="G507" s="21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24.0" customHeight="1">
      <c r="A508" s="6"/>
      <c r="B508" s="21"/>
      <c r="C508" s="21"/>
      <c r="D508" s="21"/>
      <c r="E508" s="21"/>
      <c r="F508" s="21"/>
      <c r="G508" s="21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24.0" customHeight="1">
      <c r="A509" s="6"/>
      <c r="B509" s="21"/>
      <c r="C509" s="21"/>
      <c r="D509" s="21"/>
      <c r="E509" s="21"/>
      <c r="F509" s="21"/>
      <c r="G509" s="21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24.0" customHeight="1">
      <c r="A510" s="6"/>
      <c r="B510" s="21"/>
      <c r="C510" s="21"/>
      <c r="D510" s="21"/>
      <c r="E510" s="21"/>
      <c r="F510" s="21"/>
      <c r="G510" s="21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24.0" customHeight="1">
      <c r="A511" s="6"/>
      <c r="B511" s="21"/>
      <c r="C511" s="21"/>
      <c r="D511" s="21"/>
      <c r="E511" s="21"/>
      <c r="F511" s="21"/>
      <c r="G511" s="21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24.0" customHeight="1">
      <c r="A512" s="6"/>
      <c r="B512" s="21"/>
      <c r="C512" s="21"/>
      <c r="D512" s="21"/>
      <c r="E512" s="21"/>
      <c r="F512" s="21"/>
      <c r="G512" s="21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24.0" customHeight="1">
      <c r="A513" s="6"/>
      <c r="B513" s="21"/>
      <c r="C513" s="21"/>
      <c r="D513" s="21"/>
      <c r="E513" s="21"/>
      <c r="F513" s="21"/>
      <c r="G513" s="21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24.0" customHeight="1">
      <c r="A514" s="6"/>
      <c r="B514" s="21"/>
      <c r="C514" s="21"/>
      <c r="D514" s="21"/>
      <c r="E514" s="21"/>
      <c r="F514" s="21"/>
      <c r="G514" s="21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24.0" customHeight="1">
      <c r="A515" s="6"/>
      <c r="B515" s="21"/>
      <c r="C515" s="21"/>
      <c r="D515" s="21"/>
      <c r="E515" s="21"/>
      <c r="F515" s="21"/>
      <c r="G515" s="21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24.0" customHeight="1">
      <c r="A516" s="6"/>
      <c r="B516" s="21"/>
      <c r="C516" s="21"/>
      <c r="D516" s="21"/>
      <c r="E516" s="21"/>
      <c r="F516" s="21"/>
      <c r="G516" s="21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24.0" customHeight="1">
      <c r="A517" s="6"/>
      <c r="B517" s="21"/>
      <c r="C517" s="21"/>
      <c r="D517" s="21"/>
      <c r="E517" s="21"/>
      <c r="F517" s="21"/>
      <c r="G517" s="21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24.0" customHeight="1">
      <c r="A518" s="6"/>
      <c r="B518" s="21"/>
      <c r="C518" s="21"/>
      <c r="D518" s="21"/>
      <c r="E518" s="21"/>
      <c r="F518" s="21"/>
      <c r="G518" s="21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24.0" customHeight="1">
      <c r="A519" s="6"/>
      <c r="B519" s="21"/>
      <c r="C519" s="21"/>
      <c r="D519" s="21"/>
      <c r="E519" s="21"/>
      <c r="F519" s="21"/>
      <c r="G519" s="21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24.0" customHeight="1">
      <c r="A520" s="6"/>
      <c r="B520" s="21"/>
      <c r="C520" s="21"/>
      <c r="D520" s="21"/>
      <c r="E520" s="21"/>
      <c r="F520" s="21"/>
      <c r="G520" s="21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24.0" customHeight="1">
      <c r="A521" s="6"/>
      <c r="B521" s="21"/>
      <c r="C521" s="21"/>
      <c r="D521" s="21"/>
      <c r="E521" s="21"/>
      <c r="F521" s="21"/>
      <c r="G521" s="21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24.0" customHeight="1">
      <c r="A522" s="6"/>
      <c r="B522" s="21"/>
      <c r="C522" s="21"/>
      <c r="D522" s="21"/>
      <c r="E522" s="21"/>
      <c r="F522" s="21"/>
      <c r="G522" s="21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24.0" customHeight="1">
      <c r="A523" s="6"/>
      <c r="B523" s="21"/>
      <c r="C523" s="21"/>
      <c r="D523" s="21"/>
      <c r="E523" s="21"/>
      <c r="F523" s="21"/>
      <c r="G523" s="21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24.0" customHeight="1">
      <c r="A524" s="6"/>
      <c r="B524" s="21"/>
      <c r="C524" s="21"/>
      <c r="D524" s="21"/>
      <c r="E524" s="21"/>
      <c r="F524" s="21"/>
      <c r="G524" s="21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24.0" customHeight="1">
      <c r="A525" s="6"/>
      <c r="B525" s="21"/>
      <c r="C525" s="21"/>
      <c r="D525" s="21"/>
      <c r="E525" s="21"/>
      <c r="F525" s="21"/>
      <c r="G525" s="21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24.0" customHeight="1">
      <c r="A526" s="6"/>
      <c r="B526" s="21"/>
      <c r="C526" s="21"/>
      <c r="D526" s="21"/>
      <c r="E526" s="21"/>
      <c r="F526" s="21"/>
      <c r="G526" s="21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24.0" customHeight="1">
      <c r="A527" s="6"/>
      <c r="B527" s="21"/>
      <c r="C527" s="21"/>
      <c r="D527" s="21"/>
      <c r="E527" s="21"/>
      <c r="F527" s="21"/>
      <c r="G527" s="21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24.0" customHeight="1">
      <c r="A528" s="6"/>
      <c r="B528" s="21"/>
      <c r="C528" s="21"/>
      <c r="D528" s="21"/>
      <c r="E528" s="21"/>
      <c r="F528" s="21"/>
      <c r="G528" s="21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24.0" customHeight="1">
      <c r="A529" s="6"/>
      <c r="B529" s="21"/>
      <c r="C529" s="21"/>
      <c r="D529" s="21"/>
      <c r="E529" s="21"/>
      <c r="F529" s="21"/>
      <c r="G529" s="21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24.0" customHeight="1">
      <c r="A530" s="6"/>
      <c r="B530" s="21"/>
      <c r="C530" s="21"/>
      <c r="D530" s="21"/>
      <c r="E530" s="21"/>
      <c r="F530" s="21"/>
      <c r="G530" s="21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24.0" customHeight="1">
      <c r="A531" s="6"/>
      <c r="B531" s="21"/>
      <c r="C531" s="21"/>
      <c r="D531" s="21"/>
      <c r="E531" s="21"/>
      <c r="F531" s="21"/>
      <c r="G531" s="21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24.0" customHeight="1">
      <c r="A532" s="6"/>
      <c r="B532" s="21"/>
      <c r="C532" s="21"/>
      <c r="D532" s="21"/>
      <c r="E532" s="21"/>
      <c r="F532" s="21"/>
      <c r="G532" s="21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24.0" customHeight="1">
      <c r="A533" s="6"/>
      <c r="B533" s="21"/>
      <c r="C533" s="21"/>
      <c r="D533" s="21"/>
      <c r="E533" s="21"/>
      <c r="F533" s="21"/>
      <c r="G533" s="21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24.0" customHeight="1">
      <c r="A534" s="6"/>
      <c r="B534" s="21"/>
      <c r="C534" s="21"/>
      <c r="D534" s="21"/>
      <c r="E534" s="21"/>
      <c r="F534" s="21"/>
      <c r="G534" s="21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24.0" customHeight="1">
      <c r="A535" s="6"/>
      <c r="B535" s="21"/>
      <c r="C535" s="21"/>
      <c r="D535" s="21"/>
      <c r="E535" s="21"/>
      <c r="F535" s="21"/>
      <c r="G535" s="21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24.0" customHeight="1">
      <c r="A536" s="6"/>
      <c r="B536" s="21"/>
      <c r="C536" s="21"/>
      <c r="D536" s="21"/>
      <c r="E536" s="21"/>
      <c r="F536" s="21"/>
      <c r="G536" s="21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24.0" customHeight="1">
      <c r="A537" s="6"/>
      <c r="B537" s="21"/>
      <c r="C537" s="21"/>
      <c r="D537" s="21"/>
      <c r="E537" s="21"/>
      <c r="F537" s="21"/>
      <c r="G537" s="21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24.0" customHeight="1">
      <c r="A538" s="6"/>
      <c r="B538" s="21"/>
      <c r="C538" s="21"/>
      <c r="D538" s="21"/>
      <c r="E538" s="21"/>
      <c r="F538" s="21"/>
      <c r="G538" s="21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24.0" customHeight="1">
      <c r="A539" s="6"/>
      <c r="B539" s="21"/>
      <c r="C539" s="21"/>
      <c r="D539" s="21"/>
      <c r="E539" s="21"/>
      <c r="F539" s="21"/>
      <c r="G539" s="21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24.0" customHeight="1">
      <c r="A540" s="6"/>
      <c r="B540" s="21"/>
      <c r="C540" s="21"/>
      <c r="D540" s="21"/>
      <c r="E540" s="21"/>
      <c r="F540" s="21"/>
      <c r="G540" s="21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24.0" customHeight="1">
      <c r="A541" s="6"/>
      <c r="B541" s="21"/>
      <c r="C541" s="21"/>
      <c r="D541" s="21"/>
      <c r="E541" s="21"/>
      <c r="F541" s="21"/>
      <c r="G541" s="21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24.0" customHeight="1">
      <c r="A542" s="6"/>
      <c r="B542" s="21"/>
      <c r="C542" s="21"/>
      <c r="D542" s="21"/>
      <c r="E542" s="21"/>
      <c r="F542" s="21"/>
      <c r="G542" s="21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24.0" customHeight="1">
      <c r="A543" s="6"/>
      <c r="B543" s="21"/>
      <c r="C543" s="21"/>
      <c r="D543" s="21"/>
      <c r="E543" s="21"/>
      <c r="F543" s="21"/>
      <c r="G543" s="21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24.0" customHeight="1">
      <c r="A544" s="6"/>
      <c r="B544" s="21"/>
      <c r="C544" s="21"/>
      <c r="D544" s="21"/>
      <c r="E544" s="21"/>
      <c r="F544" s="21"/>
      <c r="G544" s="21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24.0" customHeight="1">
      <c r="A545" s="6"/>
      <c r="B545" s="21"/>
      <c r="C545" s="21"/>
      <c r="D545" s="21"/>
      <c r="E545" s="21"/>
      <c r="F545" s="21"/>
      <c r="G545" s="21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24.0" customHeight="1">
      <c r="A546" s="6"/>
      <c r="B546" s="21"/>
      <c r="C546" s="21"/>
      <c r="D546" s="21"/>
      <c r="E546" s="21"/>
      <c r="F546" s="21"/>
      <c r="G546" s="21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24.0" customHeight="1">
      <c r="A547" s="6"/>
      <c r="B547" s="21"/>
      <c r="C547" s="21"/>
      <c r="D547" s="21"/>
      <c r="E547" s="21"/>
      <c r="F547" s="21"/>
      <c r="G547" s="21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24.0" customHeight="1">
      <c r="A548" s="6"/>
      <c r="B548" s="21"/>
      <c r="C548" s="21"/>
      <c r="D548" s="21"/>
      <c r="E548" s="21"/>
      <c r="F548" s="21"/>
      <c r="G548" s="21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24.0" customHeight="1">
      <c r="A549" s="6"/>
      <c r="B549" s="21"/>
      <c r="C549" s="21"/>
      <c r="D549" s="21"/>
      <c r="E549" s="21"/>
      <c r="F549" s="21"/>
      <c r="G549" s="21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24.0" customHeight="1">
      <c r="A550" s="6"/>
      <c r="B550" s="21"/>
      <c r="C550" s="21"/>
      <c r="D550" s="21"/>
      <c r="E550" s="21"/>
      <c r="F550" s="21"/>
      <c r="G550" s="21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24.0" customHeight="1">
      <c r="A551" s="6"/>
      <c r="B551" s="21"/>
      <c r="C551" s="21"/>
      <c r="D551" s="21"/>
      <c r="E551" s="21"/>
      <c r="F551" s="21"/>
      <c r="G551" s="21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24.0" customHeight="1">
      <c r="A552" s="6"/>
      <c r="B552" s="21"/>
      <c r="C552" s="21"/>
      <c r="D552" s="21"/>
      <c r="E552" s="21"/>
      <c r="F552" s="21"/>
      <c r="G552" s="21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24.0" customHeight="1">
      <c r="A553" s="6"/>
      <c r="B553" s="21"/>
      <c r="C553" s="21"/>
      <c r="D553" s="21"/>
      <c r="E553" s="21"/>
      <c r="F553" s="21"/>
      <c r="G553" s="21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24.0" customHeight="1">
      <c r="A554" s="6"/>
      <c r="B554" s="21"/>
      <c r="C554" s="21"/>
      <c r="D554" s="21"/>
      <c r="E554" s="21"/>
      <c r="F554" s="21"/>
      <c r="G554" s="21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24.0" customHeight="1">
      <c r="A555" s="6"/>
      <c r="B555" s="21"/>
      <c r="C555" s="21"/>
      <c r="D555" s="21"/>
      <c r="E555" s="21"/>
      <c r="F555" s="21"/>
      <c r="G555" s="21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24.0" customHeight="1">
      <c r="A556" s="6"/>
      <c r="B556" s="21"/>
      <c r="C556" s="21"/>
      <c r="D556" s="21"/>
      <c r="E556" s="21"/>
      <c r="F556" s="21"/>
      <c r="G556" s="21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24.0" customHeight="1">
      <c r="A557" s="6"/>
      <c r="B557" s="21"/>
      <c r="C557" s="21"/>
      <c r="D557" s="21"/>
      <c r="E557" s="21"/>
      <c r="F557" s="21"/>
      <c r="G557" s="21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24.0" customHeight="1">
      <c r="A558" s="6"/>
      <c r="B558" s="21"/>
      <c r="C558" s="21"/>
      <c r="D558" s="21"/>
      <c r="E558" s="21"/>
      <c r="F558" s="21"/>
      <c r="G558" s="21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24.0" customHeight="1">
      <c r="A559" s="6"/>
      <c r="B559" s="21"/>
      <c r="C559" s="21"/>
      <c r="D559" s="21"/>
      <c r="E559" s="21"/>
      <c r="F559" s="21"/>
      <c r="G559" s="21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24.0" customHeight="1">
      <c r="A560" s="6"/>
      <c r="B560" s="21"/>
      <c r="C560" s="21"/>
      <c r="D560" s="21"/>
      <c r="E560" s="21"/>
      <c r="F560" s="21"/>
      <c r="G560" s="21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24.0" customHeight="1">
      <c r="A561" s="6"/>
      <c r="B561" s="21"/>
      <c r="C561" s="21"/>
      <c r="D561" s="21"/>
      <c r="E561" s="21"/>
      <c r="F561" s="21"/>
      <c r="G561" s="21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24.0" customHeight="1">
      <c r="A562" s="6"/>
      <c r="B562" s="21"/>
      <c r="C562" s="21"/>
      <c r="D562" s="21"/>
      <c r="E562" s="21"/>
      <c r="F562" s="21"/>
      <c r="G562" s="21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24.0" customHeight="1">
      <c r="A563" s="6"/>
      <c r="B563" s="21"/>
      <c r="C563" s="21"/>
      <c r="D563" s="21"/>
      <c r="E563" s="21"/>
      <c r="F563" s="21"/>
      <c r="G563" s="21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24.0" customHeight="1">
      <c r="A564" s="6"/>
      <c r="B564" s="21"/>
      <c r="C564" s="21"/>
      <c r="D564" s="21"/>
      <c r="E564" s="21"/>
      <c r="F564" s="21"/>
      <c r="G564" s="21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24.0" customHeight="1">
      <c r="A565" s="6"/>
      <c r="B565" s="21"/>
      <c r="C565" s="21"/>
      <c r="D565" s="21"/>
      <c r="E565" s="21"/>
      <c r="F565" s="21"/>
      <c r="G565" s="21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24.0" customHeight="1">
      <c r="A566" s="6"/>
      <c r="B566" s="21"/>
      <c r="C566" s="21"/>
      <c r="D566" s="21"/>
      <c r="E566" s="21"/>
      <c r="F566" s="21"/>
      <c r="G566" s="21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24.0" customHeight="1">
      <c r="A567" s="6"/>
      <c r="B567" s="21"/>
      <c r="C567" s="21"/>
      <c r="D567" s="21"/>
      <c r="E567" s="21"/>
      <c r="F567" s="21"/>
      <c r="G567" s="21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24.0" customHeight="1">
      <c r="A568" s="6"/>
      <c r="B568" s="21"/>
      <c r="C568" s="21"/>
      <c r="D568" s="21"/>
      <c r="E568" s="21"/>
      <c r="F568" s="21"/>
      <c r="G568" s="21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24.0" customHeight="1">
      <c r="A569" s="6"/>
      <c r="B569" s="21"/>
      <c r="C569" s="21"/>
      <c r="D569" s="21"/>
      <c r="E569" s="21"/>
      <c r="F569" s="21"/>
      <c r="G569" s="21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24.0" customHeight="1">
      <c r="A570" s="6"/>
      <c r="B570" s="21"/>
      <c r="C570" s="21"/>
      <c r="D570" s="21"/>
      <c r="E570" s="21"/>
      <c r="F570" s="21"/>
      <c r="G570" s="21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24.0" customHeight="1">
      <c r="A571" s="6"/>
      <c r="B571" s="21"/>
      <c r="C571" s="21"/>
      <c r="D571" s="21"/>
      <c r="E571" s="21"/>
      <c r="F571" s="21"/>
      <c r="G571" s="21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24.0" customHeight="1">
      <c r="A572" s="6"/>
      <c r="B572" s="21"/>
      <c r="C572" s="21"/>
      <c r="D572" s="21"/>
      <c r="E572" s="21"/>
      <c r="F572" s="21"/>
      <c r="G572" s="21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24.0" customHeight="1">
      <c r="A573" s="6"/>
      <c r="B573" s="21"/>
      <c r="C573" s="21"/>
      <c r="D573" s="21"/>
      <c r="E573" s="21"/>
      <c r="F573" s="21"/>
      <c r="G573" s="21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24.0" customHeight="1">
      <c r="A574" s="6"/>
      <c r="B574" s="21"/>
      <c r="C574" s="21"/>
      <c r="D574" s="21"/>
      <c r="E574" s="21"/>
      <c r="F574" s="21"/>
      <c r="G574" s="21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24.0" customHeight="1">
      <c r="A575" s="6"/>
      <c r="B575" s="21"/>
      <c r="C575" s="21"/>
      <c r="D575" s="21"/>
      <c r="E575" s="21"/>
      <c r="F575" s="21"/>
      <c r="G575" s="21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24.0" customHeight="1">
      <c r="A576" s="6"/>
      <c r="B576" s="21"/>
      <c r="C576" s="21"/>
      <c r="D576" s="21"/>
      <c r="E576" s="21"/>
      <c r="F576" s="21"/>
      <c r="G576" s="21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24.0" customHeight="1">
      <c r="A577" s="6"/>
      <c r="B577" s="21"/>
      <c r="C577" s="21"/>
      <c r="D577" s="21"/>
      <c r="E577" s="21"/>
      <c r="F577" s="21"/>
      <c r="G577" s="21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24.0" customHeight="1">
      <c r="A578" s="6"/>
      <c r="B578" s="21"/>
      <c r="C578" s="21"/>
      <c r="D578" s="21"/>
      <c r="E578" s="21"/>
      <c r="F578" s="21"/>
      <c r="G578" s="21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24.0" customHeight="1">
      <c r="A579" s="6"/>
      <c r="B579" s="21"/>
      <c r="C579" s="21"/>
      <c r="D579" s="21"/>
      <c r="E579" s="21"/>
      <c r="F579" s="21"/>
      <c r="G579" s="21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24.0" customHeight="1">
      <c r="A580" s="6"/>
      <c r="B580" s="21"/>
      <c r="C580" s="21"/>
      <c r="D580" s="21"/>
      <c r="E580" s="21"/>
      <c r="F580" s="21"/>
      <c r="G580" s="21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24.0" customHeight="1">
      <c r="A581" s="6"/>
      <c r="B581" s="21"/>
      <c r="C581" s="21"/>
      <c r="D581" s="21"/>
      <c r="E581" s="21"/>
      <c r="F581" s="21"/>
      <c r="G581" s="21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24.0" customHeight="1">
      <c r="A582" s="6"/>
      <c r="B582" s="21"/>
      <c r="C582" s="21"/>
      <c r="D582" s="21"/>
      <c r="E582" s="21"/>
      <c r="F582" s="21"/>
      <c r="G582" s="21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24.0" customHeight="1">
      <c r="A583" s="6"/>
      <c r="B583" s="21"/>
      <c r="C583" s="21"/>
      <c r="D583" s="21"/>
      <c r="E583" s="21"/>
      <c r="F583" s="21"/>
      <c r="G583" s="21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24.0" customHeight="1">
      <c r="A584" s="6"/>
      <c r="B584" s="21"/>
      <c r="C584" s="21"/>
      <c r="D584" s="21"/>
      <c r="E584" s="21"/>
      <c r="F584" s="21"/>
      <c r="G584" s="21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24.0" customHeight="1">
      <c r="A585" s="6"/>
      <c r="B585" s="21"/>
      <c r="C585" s="21"/>
      <c r="D585" s="21"/>
      <c r="E585" s="21"/>
      <c r="F585" s="21"/>
      <c r="G585" s="21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24.0" customHeight="1">
      <c r="A586" s="6"/>
      <c r="B586" s="21"/>
      <c r="C586" s="21"/>
      <c r="D586" s="21"/>
      <c r="E586" s="21"/>
      <c r="F586" s="21"/>
      <c r="G586" s="21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24.0" customHeight="1">
      <c r="A587" s="6"/>
      <c r="B587" s="21"/>
      <c r="C587" s="21"/>
      <c r="D587" s="21"/>
      <c r="E587" s="21"/>
      <c r="F587" s="21"/>
      <c r="G587" s="21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24.0" customHeight="1">
      <c r="A588" s="6"/>
      <c r="B588" s="21"/>
      <c r="C588" s="21"/>
      <c r="D588" s="21"/>
      <c r="E588" s="21"/>
      <c r="F588" s="21"/>
      <c r="G588" s="21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24.0" customHeight="1">
      <c r="A589" s="6"/>
      <c r="B589" s="21"/>
      <c r="C589" s="21"/>
      <c r="D589" s="21"/>
      <c r="E589" s="21"/>
      <c r="F589" s="21"/>
      <c r="G589" s="21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24.0" customHeight="1">
      <c r="A590" s="6"/>
      <c r="B590" s="21"/>
      <c r="C590" s="21"/>
      <c r="D590" s="21"/>
      <c r="E590" s="21"/>
      <c r="F590" s="21"/>
      <c r="G590" s="21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24.0" customHeight="1">
      <c r="A591" s="6"/>
      <c r="B591" s="21"/>
      <c r="C591" s="21"/>
      <c r="D591" s="21"/>
      <c r="E591" s="21"/>
      <c r="F591" s="21"/>
      <c r="G591" s="21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24.0" customHeight="1">
      <c r="A592" s="6"/>
      <c r="B592" s="21"/>
      <c r="C592" s="21"/>
      <c r="D592" s="21"/>
      <c r="E592" s="21"/>
      <c r="F592" s="21"/>
      <c r="G592" s="21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24.0" customHeight="1">
      <c r="A593" s="6"/>
      <c r="B593" s="21"/>
      <c r="C593" s="21"/>
      <c r="D593" s="21"/>
      <c r="E593" s="21"/>
      <c r="F593" s="21"/>
      <c r="G593" s="21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24.0" customHeight="1">
      <c r="A594" s="6"/>
      <c r="B594" s="21"/>
      <c r="C594" s="21"/>
      <c r="D594" s="21"/>
      <c r="E594" s="21"/>
      <c r="F594" s="21"/>
      <c r="G594" s="21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24.0" customHeight="1">
      <c r="A595" s="6"/>
      <c r="B595" s="21"/>
      <c r="C595" s="21"/>
      <c r="D595" s="21"/>
      <c r="E595" s="21"/>
      <c r="F595" s="21"/>
      <c r="G595" s="21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24.0" customHeight="1">
      <c r="A596" s="6"/>
      <c r="B596" s="21"/>
      <c r="C596" s="21"/>
      <c r="D596" s="21"/>
      <c r="E596" s="21"/>
      <c r="F596" s="21"/>
      <c r="G596" s="21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24.0" customHeight="1">
      <c r="A597" s="6"/>
      <c r="B597" s="21"/>
      <c r="C597" s="21"/>
      <c r="D597" s="21"/>
      <c r="E597" s="21"/>
      <c r="F597" s="21"/>
      <c r="G597" s="21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24.0" customHeight="1">
      <c r="A598" s="6"/>
      <c r="B598" s="21"/>
      <c r="C598" s="21"/>
      <c r="D598" s="21"/>
      <c r="E598" s="21"/>
      <c r="F598" s="21"/>
      <c r="G598" s="21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24.0" customHeight="1">
      <c r="A599" s="6"/>
      <c r="B599" s="21"/>
      <c r="C599" s="21"/>
      <c r="D599" s="21"/>
      <c r="E599" s="21"/>
      <c r="F599" s="21"/>
      <c r="G599" s="21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24.0" customHeight="1">
      <c r="A600" s="6"/>
      <c r="B600" s="21"/>
      <c r="C600" s="21"/>
      <c r="D600" s="21"/>
      <c r="E600" s="21"/>
      <c r="F600" s="21"/>
      <c r="G600" s="21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24.0" customHeight="1">
      <c r="A601" s="6"/>
      <c r="B601" s="21"/>
      <c r="C601" s="21"/>
      <c r="D601" s="21"/>
      <c r="E601" s="21"/>
      <c r="F601" s="21"/>
      <c r="G601" s="21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24.0" customHeight="1">
      <c r="A602" s="6"/>
      <c r="B602" s="21"/>
      <c r="C602" s="21"/>
      <c r="D602" s="21"/>
      <c r="E602" s="21"/>
      <c r="F602" s="21"/>
      <c r="G602" s="21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24.0" customHeight="1">
      <c r="A603" s="6"/>
      <c r="B603" s="21"/>
      <c r="C603" s="21"/>
      <c r="D603" s="21"/>
      <c r="E603" s="21"/>
      <c r="F603" s="21"/>
      <c r="G603" s="21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24.0" customHeight="1">
      <c r="A604" s="6"/>
      <c r="B604" s="21"/>
      <c r="C604" s="21"/>
      <c r="D604" s="21"/>
      <c r="E604" s="21"/>
      <c r="F604" s="21"/>
      <c r="G604" s="21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24.0" customHeight="1">
      <c r="A605" s="6"/>
      <c r="B605" s="21"/>
      <c r="C605" s="21"/>
      <c r="D605" s="21"/>
      <c r="E605" s="21"/>
      <c r="F605" s="21"/>
      <c r="G605" s="21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24.0" customHeight="1">
      <c r="A606" s="6"/>
      <c r="B606" s="21"/>
      <c r="C606" s="21"/>
      <c r="D606" s="21"/>
      <c r="E606" s="21"/>
      <c r="F606" s="21"/>
      <c r="G606" s="21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24.0" customHeight="1">
      <c r="A607" s="6"/>
      <c r="B607" s="21"/>
      <c r="C607" s="21"/>
      <c r="D607" s="21"/>
      <c r="E607" s="21"/>
      <c r="F607" s="21"/>
      <c r="G607" s="21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24.0" customHeight="1">
      <c r="A608" s="6"/>
      <c r="B608" s="21"/>
      <c r="C608" s="21"/>
      <c r="D608" s="21"/>
      <c r="E608" s="21"/>
      <c r="F608" s="21"/>
      <c r="G608" s="21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24.0" customHeight="1">
      <c r="A609" s="6"/>
      <c r="B609" s="21"/>
      <c r="C609" s="21"/>
      <c r="D609" s="21"/>
      <c r="E609" s="21"/>
      <c r="F609" s="21"/>
      <c r="G609" s="21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24.0" customHeight="1">
      <c r="A610" s="6"/>
      <c r="B610" s="21"/>
      <c r="C610" s="21"/>
      <c r="D610" s="21"/>
      <c r="E610" s="21"/>
      <c r="F610" s="21"/>
      <c r="G610" s="21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24.0" customHeight="1">
      <c r="A611" s="6"/>
      <c r="B611" s="21"/>
      <c r="C611" s="21"/>
      <c r="D611" s="21"/>
      <c r="E611" s="21"/>
      <c r="F611" s="21"/>
      <c r="G611" s="21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24.0" customHeight="1">
      <c r="A612" s="6"/>
      <c r="B612" s="21"/>
      <c r="C612" s="21"/>
      <c r="D612" s="21"/>
      <c r="E612" s="21"/>
      <c r="F612" s="21"/>
      <c r="G612" s="21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24.0" customHeight="1">
      <c r="A613" s="6"/>
      <c r="B613" s="21"/>
      <c r="C613" s="21"/>
      <c r="D613" s="21"/>
      <c r="E613" s="21"/>
      <c r="F613" s="21"/>
      <c r="G613" s="21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24.0" customHeight="1">
      <c r="A614" s="6"/>
      <c r="B614" s="21"/>
      <c r="C614" s="21"/>
      <c r="D614" s="21"/>
      <c r="E614" s="21"/>
      <c r="F614" s="21"/>
      <c r="G614" s="21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24.0" customHeight="1">
      <c r="A615" s="6"/>
      <c r="B615" s="21"/>
      <c r="C615" s="21"/>
      <c r="D615" s="21"/>
      <c r="E615" s="21"/>
      <c r="F615" s="21"/>
      <c r="G615" s="21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24.0" customHeight="1">
      <c r="A616" s="6"/>
      <c r="B616" s="21"/>
      <c r="C616" s="21"/>
      <c r="D616" s="21"/>
      <c r="E616" s="21"/>
      <c r="F616" s="21"/>
      <c r="G616" s="21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24.0" customHeight="1">
      <c r="A617" s="6"/>
      <c r="B617" s="21"/>
      <c r="C617" s="21"/>
      <c r="D617" s="21"/>
      <c r="E617" s="21"/>
      <c r="F617" s="21"/>
      <c r="G617" s="21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24.0" customHeight="1">
      <c r="A618" s="6"/>
      <c r="B618" s="21"/>
      <c r="C618" s="21"/>
      <c r="D618" s="21"/>
      <c r="E618" s="21"/>
      <c r="F618" s="21"/>
      <c r="G618" s="21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24.0" customHeight="1">
      <c r="A619" s="6"/>
      <c r="B619" s="21"/>
      <c r="C619" s="21"/>
      <c r="D619" s="21"/>
      <c r="E619" s="21"/>
      <c r="F619" s="21"/>
      <c r="G619" s="21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24.0" customHeight="1">
      <c r="A620" s="6"/>
      <c r="B620" s="21"/>
      <c r="C620" s="21"/>
      <c r="D620" s="21"/>
      <c r="E620" s="21"/>
      <c r="F620" s="21"/>
      <c r="G620" s="21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24.0" customHeight="1">
      <c r="A621" s="6"/>
      <c r="B621" s="21"/>
      <c r="C621" s="21"/>
      <c r="D621" s="21"/>
      <c r="E621" s="21"/>
      <c r="F621" s="21"/>
      <c r="G621" s="21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24.0" customHeight="1">
      <c r="A622" s="6"/>
      <c r="B622" s="21"/>
      <c r="C622" s="21"/>
      <c r="D622" s="21"/>
      <c r="E622" s="21"/>
      <c r="F622" s="21"/>
      <c r="G622" s="21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24.0" customHeight="1">
      <c r="A623" s="6"/>
      <c r="B623" s="21"/>
      <c r="C623" s="21"/>
      <c r="D623" s="21"/>
      <c r="E623" s="21"/>
      <c r="F623" s="21"/>
      <c r="G623" s="21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24.0" customHeight="1">
      <c r="A624" s="6"/>
      <c r="B624" s="21"/>
      <c r="C624" s="21"/>
      <c r="D624" s="21"/>
      <c r="E624" s="21"/>
      <c r="F624" s="21"/>
      <c r="G624" s="21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24.0" customHeight="1">
      <c r="A625" s="6"/>
      <c r="B625" s="21"/>
      <c r="C625" s="21"/>
      <c r="D625" s="21"/>
      <c r="E625" s="21"/>
      <c r="F625" s="21"/>
      <c r="G625" s="21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24.0" customHeight="1">
      <c r="A626" s="6"/>
      <c r="B626" s="21"/>
      <c r="C626" s="21"/>
      <c r="D626" s="21"/>
      <c r="E626" s="21"/>
      <c r="F626" s="21"/>
      <c r="G626" s="21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24.0" customHeight="1">
      <c r="A627" s="6"/>
      <c r="B627" s="21"/>
      <c r="C627" s="21"/>
      <c r="D627" s="21"/>
      <c r="E627" s="21"/>
      <c r="F627" s="21"/>
      <c r="G627" s="21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24.0" customHeight="1">
      <c r="A628" s="6"/>
      <c r="B628" s="21"/>
      <c r="C628" s="21"/>
      <c r="D628" s="21"/>
      <c r="E628" s="21"/>
      <c r="F628" s="21"/>
      <c r="G628" s="21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24.0" customHeight="1">
      <c r="A629" s="6"/>
      <c r="B629" s="21"/>
      <c r="C629" s="21"/>
      <c r="D629" s="21"/>
      <c r="E629" s="21"/>
      <c r="F629" s="21"/>
      <c r="G629" s="21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24.0" customHeight="1">
      <c r="A630" s="6"/>
      <c r="B630" s="21"/>
      <c r="C630" s="21"/>
      <c r="D630" s="21"/>
      <c r="E630" s="21"/>
      <c r="F630" s="21"/>
      <c r="G630" s="21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24.0" customHeight="1">
      <c r="A631" s="6"/>
      <c r="B631" s="21"/>
      <c r="C631" s="21"/>
      <c r="D631" s="21"/>
      <c r="E631" s="21"/>
      <c r="F631" s="21"/>
      <c r="G631" s="21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24.0" customHeight="1">
      <c r="A632" s="6"/>
      <c r="B632" s="21"/>
      <c r="C632" s="21"/>
      <c r="D632" s="21"/>
      <c r="E632" s="21"/>
      <c r="F632" s="21"/>
      <c r="G632" s="21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24.0" customHeight="1">
      <c r="A633" s="6"/>
      <c r="B633" s="21"/>
      <c r="C633" s="21"/>
      <c r="D633" s="21"/>
      <c r="E633" s="21"/>
      <c r="F633" s="21"/>
      <c r="G633" s="21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24.0" customHeight="1">
      <c r="A634" s="6"/>
      <c r="B634" s="21"/>
      <c r="C634" s="21"/>
      <c r="D634" s="21"/>
      <c r="E634" s="21"/>
      <c r="F634" s="21"/>
      <c r="G634" s="21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24.0" customHeight="1">
      <c r="A635" s="6"/>
      <c r="B635" s="21"/>
      <c r="C635" s="21"/>
      <c r="D635" s="21"/>
      <c r="E635" s="21"/>
      <c r="F635" s="21"/>
      <c r="G635" s="21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24.0" customHeight="1">
      <c r="A636" s="6"/>
      <c r="B636" s="21"/>
      <c r="C636" s="21"/>
      <c r="D636" s="21"/>
      <c r="E636" s="21"/>
      <c r="F636" s="21"/>
      <c r="G636" s="21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24.0" customHeight="1">
      <c r="A637" s="6"/>
      <c r="B637" s="21"/>
      <c r="C637" s="21"/>
      <c r="D637" s="21"/>
      <c r="E637" s="21"/>
      <c r="F637" s="21"/>
      <c r="G637" s="21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24.0" customHeight="1">
      <c r="A638" s="6"/>
      <c r="B638" s="21"/>
      <c r="C638" s="21"/>
      <c r="D638" s="21"/>
      <c r="E638" s="21"/>
      <c r="F638" s="21"/>
      <c r="G638" s="21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24.0" customHeight="1">
      <c r="A639" s="6"/>
      <c r="B639" s="21"/>
      <c r="C639" s="21"/>
      <c r="D639" s="21"/>
      <c r="E639" s="21"/>
      <c r="F639" s="21"/>
      <c r="G639" s="21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24.0" customHeight="1">
      <c r="A640" s="6"/>
      <c r="B640" s="21"/>
      <c r="C640" s="21"/>
      <c r="D640" s="21"/>
      <c r="E640" s="21"/>
      <c r="F640" s="21"/>
      <c r="G640" s="21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24.0" customHeight="1">
      <c r="A641" s="6"/>
      <c r="B641" s="21"/>
      <c r="C641" s="21"/>
      <c r="D641" s="21"/>
      <c r="E641" s="21"/>
      <c r="F641" s="21"/>
      <c r="G641" s="21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24.0" customHeight="1">
      <c r="A642" s="6"/>
      <c r="B642" s="21"/>
      <c r="C642" s="21"/>
      <c r="D642" s="21"/>
      <c r="E642" s="21"/>
      <c r="F642" s="21"/>
      <c r="G642" s="21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24.0" customHeight="1">
      <c r="A643" s="6"/>
      <c r="B643" s="21"/>
      <c r="C643" s="21"/>
      <c r="D643" s="21"/>
      <c r="E643" s="21"/>
      <c r="F643" s="21"/>
      <c r="G643" s="21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24.0" customHeight="1">
      <c r="A644" s="6"/>
      <c r="B644" s="21"/>
      <c r="C644" s="21"/>
      <c r="D644" s="21"/>
      <c r="E644" s="21"/>
      <c r="F644" s="21"/>
      <c r="G644" s="21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24.0" customHeight="1">
      <c r="A645" s="6"/>
      <c r="B645" s="21"/>
      <c r="C645" s="21"/>
      <c r="D645" s="21"/>
      <c r="E645" s="21"/>
      <c r="F645" s="21"/>
      <c r="G645" s="21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24.0" customHeight="1">
      <c r="A646" s="6"/>
      <c r="B646" s="21"/>
      <c r="C646" s="21"/>
      <c r="D646" s="21"/>
      <c r="E646" s="21"/>
      <c r="F646" s="21"/>
      <c r="G646" s="21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24.0" customHeight="1">
      <c r="A647" s="6"/>
      <c r="B647" s="21"/>
      <c r="C647" s="21"/>
      <c r="D647" s="21"/>
      <c r="E647" s="21"/>
      <c r="F647" s="21"/>
      <c r="G647" s="21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24.0" customHeight="1">
      <c r="A648" s="6"/>
      <c r="B648" s="21"/>
      <c r="C648" s="21"/>
      <c r="D648" s="21"/>
      <c r="E648" s="21"/>
      <c r="F648" s="21"/>
      <c r="G648" s="21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24.0" customHeight="1">
      <c r="A649" s="6"/>
      <c r="B649" s="21"/>
      <c r="C649" s="21"/>
      <c r="D649" s="21"/>
      <c r="E649" s="21"/>
      <c r="F649" s="21"/>
      <c r="G649" s="21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24.0" customHeight="1">
      <c r="A650" s="6"/>
      <c r="B650" s="21"/>
      <c r="C650" s="21"/>
      <c r="D650" s="21"/>
      <c r="E650" s="21"/>
      <c r="F650" s="21"/>
      <c r="G650" s="21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24.0" customHeight="1">
      <c r="A651" s="6"/>
      <c r="B651" s="21"/>
      <c r="C651" s="21"/>
      <c r="D651" s="21"/>
      <c r="E651" s="21"/>
      <c r="F651" s="21"/>
      <c r="G651" s="21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24.0" customHeight="1">
      <c r="A652" s="6"/>
      <c r="B652" s="21"/>
      <c r="C652" s="21"/>
      <c r="D652" s="21"/>
      <c r="E652" s="21"/>
      <c r="F652" s="21"/>
      <c r="G652" s="21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24.0" customHeight="1">
      <c r="A653" s="6"/>
      <c r="B653" s="21"/>
      <c r="C653" s="21"/>
      <c r="D653" s="21"/>
      <c r="E653" s="21"/>
      <c r="F653" s="21"/>
      <c r="G653" s="21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24.0" customHeight="1">
      <c r="A654" s="6"/>
      <c r="B654" s="21"/>
      <c r="C654" s="21"/>
      <c r="D654" s="21"/>
      <c r="E654" s="21"/>
      <c r="F654" s="21"/>
      <c r="G654" s="21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24.0" customHeight="1">
      <c r="A655" s="6"/>
      <c r="B655" s="21"/>
      <c r="C655" s="21"/>
      <c r="D655" s="21"/>
      <c r="E655" s="21"/>
      <c r="F655" s="21"/>
      <c r="G655" s="21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24.0" customHeight="1">
      <c r="A656" s="6"/>
      <c r="B656" s="21"/>
      <c r="C656" s="21"/>
      <c r="D656" s="21"/>
      <c r="E656" s="21"/>
      <c r="F656" s="21"/>
      <c r="G656" s="21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24.0" customHeight="1">
      <c r="A657" s="6"/>
      <c r="B657" s="21"/>
      <c r="C657" s="21"/>
      <c r="D657" s="21"/>
      <c r="E657" s="21"/>
      <c r="F657" s="21"/>
      <c r="G657" s="21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24.0" customHeight="1">
      <c r="A658" s="6"/>
      <c r="B658" s="21"/>
      <c r="C658" s="21"/>
      <c r="D658" s="21"/>
      <c r="E658" s="21"/>
      <c r="F658" s="21"/>
      <c r="G658" s="21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24.0" customHeight="1">
      <c r="A659" s="6"/>
      <c r="B659" s="21"/>
      <c r="C659" s="21"/>
      <c r="D659" s="21"/>
      <c r="E659" s="21"/>
      <c r="F659" s="21"/>
      <c r="G659" s="21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24.0" customHeight="1">
      <c r="A660" s="6"/>
      <c r="B660" s="21"/>
      <c r="C660" s="21"/>
      <c r="D660" s="21"/>
      <c r="E660" s="21"/>
      <c r="F660" s="21"/>
      <c r="G660" s="21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24.0" customHeight="1">
      <c r="A661" s="6"/>
      <c r="B661" s="21"/>
      <c r="C661" s="21"/>
      <c r="D661" s="21"/>
      <c r="E661" s="21"/>
      <c r="F661" s="21"/>
      <c r="G661" s="21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24.0" customHeight="1">
      <c r="A662" s="6"/>
      <c r="B662" s="21"/>
      <c r="C662" s="21"/>
      <c r="D662" s="21"/>
      <c r="E662" s="21"/>
      <c r="F662" s="21"/>
      <c r="G662" s="21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24.0" customHeight="1">
      <c r="A663" s="6"/>
      <c r="B663" s="21"/>
      <c r="C663" s="21"/>
      <c r="D663" s="21"/>
      <c r="E663" s="21"/>
      <c r="F663" s="21"/>
      <c r="G663" s="21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24.0" customHeight="1">
      <c r="A664" s="6"/>
      <c r="B664" s="21"/>
      <c r="C664" s="21"/>
      <c r="D664" s="21"/>
      <c r="E664" s="21"/>
      <c r="F664" s="21"/>
      <c r="G664" s="21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24.0" customHeight="1">
      <c r="A665" s="6"/>
      <c r="B665" s="21"/>
      <c r="C665" s="21"/>
      <c r="D665" s="21"/>
      <c r="E665" s="21"/>
      <c r="F665" s="21"/>
      <c r="G665" s="21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24.0" customHeight="1">
      <c r="A666" s="6"/>
      <c r="B666" s="21"/>
      <c r="C666" s="21"/>
      <c r="D666" s="21"/>
      <c r="E666" s="21"/>
      <c r="F666" s="21"/>
      <c r="G666" s="21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24.0" customHeight="1">
      <c r="A667" s="6"/>
      <c r="B667" s="21"/>
      <c r="C667" s="21"/>
      <c r="D667" s="21"/>
      <c r="E667" s="21"/>
      <c r="F667" s="21"/>
      <c r="G667" s="21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24.0" customHeight="1">
      <c r="A668" s="6"/>
      <c r="B668" s="21"/>
      <c r="C668" s="21"/>
      <c r="D668" s="21"/>
      <c r="E668" s="21"/>
      <c r="F668" s="21"/>
      <c r="G668" s="21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24.0" customHeight="1">
      <c r="A669" s="6"/>
      <c r="B669" s="21"/>
      <c r="C669" s="21"/>
      <c r="D669" s="21"/>
      <c r="E669" s="21"/>
      <c r="F669" s="21"/>
      <c r="G669" s="21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24.0" customHeight="1">
      <c r="A670" s="6"/>
      <c r="B670" s="21"/>
      <c r="C670" s="21"/>
      <c r="D670" s="21"/>
      <c r="E670" s="21"/>
      <c r="F670" s="21"/>
      <c r="G670" s="21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24.0" customHeight="1">
      <c r="A671" s="6"/>
      <c r="B671" s="21"/>
      <c r="C671" s="21"/>
      <c r="D671" s="21"/>
      <c r="E671" s="21"/>
      <c r="F671" s="21"/>
      <c r="G671" s="21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24.0" customHeight="1">
      <c r="A672" s="6"/>
      <c r="B672" s="21"/>
      <c r="C672" s="21"/>
      <c r="D672" s="21"/>
      <c r="E672" s="21"/>
      <c r="F672" s="21"/>
      <c r="G672" s="21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24.0" customHeight="1">
      <c r="A673" s="6"/>
      <c r="B673" s="21"/>
      <c r="C673" s="21"/>
      <c r="D673" s="21"/>
      <c r="E673" s="21"/>
      <c r="F673" s="21"/>
      <c r="G673" s="21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24.0" customHeight="1">
      <c r="A674" s="6"/>
      <c r="B674" s="21"/>
      <c r="C674" s="21"/>
      <c r="D674" s="21"/>
      <c r="E674" s="21"/>
      <c r="F674" s="21"/>
      <c r="G674" s="21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24.0" customHeight="1">
      <c r="A675" s="6"/>
      <c r="B675" s="21"/>
      <c r="C675" s="21"/>
      <c r="D675" s="21"/>
      <c r="E675" s="21"/>
      <c r="F675" s="21"/>
      <c r="G675" s="21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24.0" customHeight="1">
      <c r="A676" s="6"/>
      <c r="B676" s="21"/>
      <c r="C676" s="21"/>
      <c r="D676" s="21"/>
      <c r="E676" s="21"/>
      <c r="F676" s="21"/>
      <c r="G676" s="21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24.0" customHeight="1">
      <c r="A677" s="6"/>
      <c r="B677" s="21"/>
      <c r="C677" s="21"/>
      <c r="D677" s="21"/>
      <c r="E677" s="21"/>
      <c r="F677" s="21"/>
      <c r="G677" s="21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24.0" customHeight="1">
      <c r="A678" s="6"/>
      <c r="B678" s="21"/>
      <c r="C678" s="21"/>
      <c r="D678" s="21"/>
      <c r="E678" s="21"/>
      <c r="F678" s="21"/>
      <c r="G678" s="21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24.0" customHeight="1">
      <c r="A679" s="6"/>
      <c r="B679" s="21"/>
      <c r="C679" s="21"/>
      <c r="D679" s="21"/>
      <c r="E679" s="21"/>
      <c r="F679" s="21"/>
      <c r="G679" s="21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24.0" customHeight="1">
      <c r="A680" s="6"/>
      <c r="B680" s="21"/>
      <c r="C680" s="21"/>
      <c r="D680" s="21"/>
      <c r="E680" s="21"/>
      <c r="F680" s="21"/>
      <c r="G680" s="21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24.0" customHeight="1">
      <c r="A681" s="6"/>
      <c r="B681" s="21"/>
      <c r="C681" s="21"/>
      <c r="D681" s="21"/>
      <c r="E681" s="21"/>
      <c r="F681" s="21"/>
      <c r="G681" s="21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24.0" customHeight="1">
      <c r="A682" s="6"/>
      <c r="B682" s="21"/>
      <c r="C682" s="21"/>
      <c r="D682" s="21"/>
      <c r="E682" s="21"/>
      <c r="F682" s="21"/>
      <c r="G682" s="21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24.0" customHeight="1">
      <c r="A683" s="6"/>
      <c r="B683" s="21"/>
      <c r="C683" s="21"/>
      <c r="D683" s="21"/>
      <c r="E683" s="21"/>
      <c r="F683" s="21"/>
      <c r="G683" s="21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24.0" customHeight="1">
      <c r="A684" s="6"/>
      <c r="B684" s="21"/>
      <c r="C684" s="21"/>
      <c r="D684" s="21"/>
      <c r="E684" s="21"/>
      <c r="F684" s="21"/>
      <c r="G684" s="21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24.0" customHeight="1">
      <c r="A685" s="6"/>
      <c r="B685" s="21"/>
      <c r="C685" s="21"/>
      <c r="D685" s="21"/>
      <c r="E685" s="21"/>
      <c r="F685" s="21"/>
      <c r="G685" s="21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24.0" customHeight="1">
      <c r="A686" s="6"/>
      <c r="B686" s="21"/>
      <c r="C686" s="21"/>
      <c r="D686" s="21"/>
      <c r="E686" s="21"/>
      <c r="F686" s="21"/>
      <c r="G686" s="21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24.0" customHeight="1">
      <c r="A687" s="6"/>
      <c r="B687" s="21"/>
      <c r="C687" s="21"/>
      <c r="D687" s="21"/>
      <c r="E687" s="21"/>
      <c r="F687" s="21"/>
      <c r="G687" s="21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24.0" customHeight="1">
      <c r="A688" s="6"/>
      <c r="B688" s="21"/>
      <c r="C688" s="21"/>
      <c r="D688" s="21"/>
      <c r="E688" s="21"/>
      <c r="F688" s="21"/>
      <c r="G688" s="21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24.0" customHeight="1">
      <c r="A689" s="6"/>
      <c r="B689" s="21"/>
      <c r="C689" s="21"/>
      <c r="D689" s="21"/>
      <c r="E689" s="21"/>
      <c r="F689" s="21"/>
      <c r="G689" s="21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24.0" customHeight="1">
      <c r="A690" s="6"/>
      <c r="B690" s="21"/>
      <c r="C690" s="21"/>
      <c r="D690" s="21"/>
      <c r="E690" s="21"/>
      <c r="F690" s="21"/>
      <c r="G690" s="21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24.0" customHeight="1">
      <c r="A691" s="6"/>
      <c r="B691" s="21"/>
      <c r="C691" s="21"/>
      <c r="D691" s="21"/>
      <c r="E691" s="21"/>
      <c r="F691" s="21"/>
      <c r="G691" s="21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24.0" customHeight="1">
      <c r="A692" s="6"/>
      <c r="B692" s="21"/>
      <c r="C692" s="21"/>
      <c r="D692" s="21"/>
      <c r="E692" s="21"/>
      <c r="F692" s="21"/>
      <c r="G692" s="21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24.0" customHeight="1">
      <c r="A693" s="6"/>
      <c r="B693" s="21"/>
      <c r="C693" s="21"/>
      <c r="D693" s="21"/>
      <c r="E693" s="21"/>
      <c r="F693" s="21"/>
      <c r="G693" s="21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24.0" customHeight="1">
      <c r="A694" s="6"/>
      <c r="B694" s="21"/>
      <c r="C694" s="21"/>
      <c r="D694" s="21"/>
      <c r="E694" s="21"/>
      <c r="F694" s="21"/>
      <c r="G694" s="21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24.0" customHeight="1">
      <c r="A695" s="6"/>
      <c r="B695" s="21"/>
      <c r="C695" s="21"/>
      <c r="D695" s="21"/>
      <c r="E695" s="21"/>
      <c r="F695" s="21"/>
      <c r="G695" s="21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24.0" customHeight="1">
      <c r="A696" s="6"/>
      <c r="B696" s="21"/>
      <c r="C696" s="21"/>
      <c r="D696" s="21"/>
      <c r="E696" s="21"/>
      <c r="F696" s="21"/>
      <c r="G696" s="21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24.0" customHeight="1">
      <c r="A697" s="6"/>
      <c r="B697" s="21"/>
      <c r="C697" s="21"/>
      <c r="D697" s="21"/>
      <c r="E697" s="21"/>
      <c r="F697" s="21"/>
      <c r="G697" s="21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24.0" customHeight="1">
      <c r="A698" s="6"/>
      <c r="B698" s="21"/>
      <c r="C698" s="21"/>
      <c r="D698" s="21"/>
      <c r="E698" s="21"/>
      <c r="F698" s="21"/>
      <c r="G698" s="21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24.0" customHeight="1">
      <c r="A699" s="6"/>
      <c r="B699" s="21"/>
      <c r="C699" s="21"/>
      <c r="D699" s="21"/>
      <c r="E699" s="21"/>
      <c r="F699" s="21"/>
      <c r="G699" s="21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24.0" customHeight="1">
      <c r="A700" s="6"/>
      <c r="B700" s="21"/>
      <c r="C700" s="21"/>
      <c r="D700" s="21"/>
      <c r="E700" s="21"/>
      <c r="F700" s="21"/>
      <c r="G700" s="21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24.0" customHeight="1">
      <c r="A701" s="6"/>
      <c r="B701" s="21"/>
      <c r="C701" s="21"/>
      <c r="D701" s="21"/>
      <c r="E701" s="21"/>
      <c r="F701" s="21"/>
      <c r="G701" s="21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24.0" customHeight="1">
      <c r="A702" s="6"/>
      <c r="B702" s="21"/>
      <c r="C702" s="21"/>
      <c r="D702" s="21"/>
      <c r="E702" s="21"/>
      <c r="F702" s="21"/>
      <c r="G702" s="21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24.0" customHeight="1">
      <c r="A703" s="6"/>
      <c r="B703" s="21"/>
      <c r="C703" s="21"/>
      <c r="D703" s="21"/>
      <c r="E703" s="21"/>
      <c r="F703" s="21"/>
      <c r="G703" s="21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24.0" customHeight="1">
      <c r="A704" s="6"/>
      <c r="B704" s="21"/>
      <c r="C704" s="21"/>
      <c r="D704" s="21"/>
      <c r="E704" s="21"/>
      <c r="F704" s="21"/>
      <c r="G704" s="21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24.0" customHeight="1">
      <c r="A705" s="6"/>
      <c r="B705" s="21"/>
      <c r="C705" s="21"/>
      <c r="D705" s="21"/>
      <c r="E705" s="21"/>
      <c r="F705" s="21"/>
      <c r="G705" s="21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24.0" customHeight="1">
      <c r="A706" s="6"/>
      <c r="B706" s="21"/>
      <c r="C706" s="21"/>
      <c r="D706" s="21"/>
      <c r="E706" s="21"/>
      <c r="F706" s="21"/>
      <c r="G706" s="21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24.0" customHeight="1">
      <c r="A707" s="6"/>
      <c r="B707" s="21"/>
      <c r="C707" s="21"/>
      <c r="D707" s="21"/>
      <c r="E707" s="21"/>
      <c r="F707" s="21"/>
      <c r="G707" s="21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24.0" customHeight="1">
      <c r="A708" s="6"/>
      <c r="B708" s="21"/>
      <c r="C708" s="21"/>
      <c r="D708" s="21"/>
      <c r="E708" s="21"/>
      <c r="F708" s="21"/>
      <c r="G708" s="21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24.0" customHeight="1">
      <c r="A709" s="6"/>
      <c r="B709" s="21"/>
      <c r="C709" s="21"/>
      <c r="D709" s="21"/>
      <c r="E709" s="21"/>
      <c r="F709" s="21"/>
      <c r="G709" s="21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24.0" customHeight="1">
      <c r="A710" s="6"/>
      <c r="B710" s="21"/>
      <c r="C710" s="21"/>
      <c r="D710" s="21"/>
      <c r="E710" s="21"/>
      <c r="F710" s="21"/>
      <c r="G710" s="21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24.0" customHeight="1">
      <c r="A711" s="6"/>
      <c r="B711" s="21"/>
      <c r="C711" s="21"/>
      <c r="D711" s="21"/>
      <c r="E711" s="21"/>
      <c r="F711" s="21"/>
      <c r="G711" s="21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24.0" customHeight="1">
      <c r="A712" s="6"/>
      <c r="B712" s="21"/>
      <c r="C712" s="21"/>
      <c r="D712" s="21"/>
      <c r="E712" s="21"/>
      <c r="F712" s="21"/>
      <c r="G712" s="21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24.0" customHeight="1">
      <c r="A713" s="6"/>
      <c r="B713" s="21"/>
      <c r="C713" s="21"/>
      <c r="D713" s="21"/>
      <c r="E713" s="21"/>
      <c r="F713" s="21"/>
      <c r="G713" s="21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24.0" customHeight="1">
      <c r="A714" s="6"/>
      <c r="B714" s="21"/>
      <c r="C714" s="21"/>
      <c r="D714" s="21"/>
      <c r="E714" s="21"/>
      <c r="F714" s="21"/>
      <c r="G714" s="21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24.0" customHeight="1">
      <c r="A715" s="6"/>
      <c r="B715" s="21"/>
      <c r="C715" s="21"/>
      <c r="D715" s="21"/>
      <c r="E715" s="21"/>
      <c r="F715" s="21"/>
      <c r="G715" s="21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24.0" customHeight="1">
      <c r="A716" s="6"/>
      <c r="B716" s="21"/>
      <c r="C716" s="21"/>
      <c r="D716" s="21"/>
      <c r="E716" s="21"/>
      <c r="F716" s="21"/>
      <c r="G716" s="21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24.0" customHeight="1">
      <c r="A717" s="6"/>
      <c r="B717" s="21"/>
      <c r="C717" s="21"/>
      <c r="D717" s="21"/>
      <c r="E717" s="21"/>
      <c r="F717" s="21"/>
      <c r="G717" s="21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24.0" customHeight="1">
      <c r="A718" s="6"/>
      <c r="B718" s="21"/>
      <c r="C718" s="21"/>
      <c r="D718" s="21"/>
      <c r="E718" s="21"/>
      <c r="F718" s="21"/>
      <c r="G718" s="21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24.0" customHeight="1">
      <c r="A719" s="6"/>
      <c r="B719" s="21"/>
      <c r="C719" s="21"/>
      <c r="D719" s="21"/>
      <c r="E719" s="21"/>
      <c r="F719" s="21"/>
      <c r="G719" s="21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24.0" customHeight="1">
      <c r="A720" s="6"/>
      <c r="B720" s="21"/>
      <c r="C720" s="21"/>
      <c r="D720" s="21"/>
      <c r="E720" s="21"/>
      <c r="F720" s="21"/>
      <c r="G720" s="21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24.0" customHeight="1">
      <c r="A721" s="6"/>
      <c r="B721" s="21"/>
      <c r="C721" s="21"/>
      <c r="D721" s="21"/>
      <c r="E721" s="21"/>
      <c r="F721" s="21"/>
      <c r="G721" s="21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24.0" customHeight="1">
      <c r="A722" s="6"/>
      <c r="B722" s="21"/>
      <c r="C722" s="21"/>
      <c r="D722" s="21"/>
      <c r="E722" s="21"/>
      <c r="F722" s="21"/>
      <c r="G722" s="21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24.0" customHeight="1">
      <c r="A723" s="6"/>
      <c r="B723" s="21"/>
      <c r="C723" s="21"/>
      <c r="D723" s="21"/>
      <c r="E723" s="21"/>
      <c r="F723" s="21"/>
      <c r="G723" s="21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24.0" customHeight="1">
      <c r="A724" s="6"/>
      <c r="B724" s="21"/>
      <c r="C724" s="21"/>
      <c r="D724" s="21"/>
      <c r="E724" s="21"/>
      <c r="F724" s="21"/>
      <c r="G724" s="21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24.0" customHeight="1">
      <c r="A725" s="6"/>
      <c r="B725" s="21"/>
      <c r="C725" s="21"/>
      <c r="D725" s="21"/>
      <c r="E725" s="21"/>
      <c r="F725" s="21"/>
      <c r="G725" s="21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24.0" customHeight="1">
      <c r="A726" s="6"/>
      <c r="B726" s="21"/>
      <c r="C726" s="21"/>
      <c r="D726" s="21"/>
      <c r="E726" s="21"/>
      <c r="F726" s="21"/>
      <c r="G726" s="21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24.0" customHeight="1">
      <c r="A727" s="6"/>
      <c r="B727" s="21"/>
      <c r="C727" s="21"/>
      <c r="D727" s="21"/>
      <c r="E727" s="21"/>
      <c r="F727" s="21"/>
      <c r="G727" s="21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24.0" customHeight="1">
      <c r="A728" s="6"/>
      <c r="B728" s="21"/>
      <c r="C728" s="21"/>
      <c r="D728" s="21"/>
      <c r="E728" s="21"/>
      <c r="F728" s="21"/>
      <c r="G728" s="21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24.0" customHeight="1">
      <c r="A729" s="6"/>
      <c r="B729" s="21"/>
      <c r="C729" s="21"/>
      <c r="D729" s="21"/>
      <c r="E729" s="21"/>
      <c r="F729" s="21"/>
      <c r="G729" s="21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24.0" customHeight="1">
      <c r="A730" s="6"/>
      <c r="B730" s="21"/>
      <c r="C730" s="21"/>
      <c r="D730" s="21"/>
      <c r="E730" s="21"/>
      <c r="F730" s="21"/>
      <c r="G730" s="21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24.0" customHeight="1">
      <c r="A731" s="6"/>
      <c r="B731" s="21"/>
      <c r="C731" s="21"/>
      <c r="D731" s="21"/>
      <c r="E731" s="21"/>
      <c r="F731" s="21"/>
      <c r="G731" s="21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24.0" customHeight="1">
      <c r="A732" s="6"/>
      <c r="B732" s="21"/>
      <c r="C732" s="21"/>
      <c r="D732" s="21"/>
      <c r="E732" s="21"/>
      <c r="F732" s="21"/>
      <c r="G732" s="21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24.0" customHeight="1">
      <c r="A733" s="6"/>
      <c r="B733" s="21"/>
      <c r="C733" s="21"/>
      <c r="D733" s="21"/>
      <c r="E733" s="21"/>
      <c r="F733" s="21"/>
      <c r="G733" s="21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24.0" customHeight="1">
      <c r="A734" s="6"/>
      <c r="B734" s="21"/>
      <c r="C734" s="21"/>
      <c r="D734" s="21"/>
      <c r="E734" s="21"/>
      <c r="F734" s="21"/>
      <c r="G734" s="21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24.0" customHeight="1">
      <c r="A735" s="6"/>
      <c r="B735" s="21"/>
      <c r="C735" s="21"/>
      <c r="D735" s="21"/>
      <c r="E735" s="21"/>
      <c r="F735" s="21"/>
      <c r="G735" s="21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24.0" customHeight="1">
      <c r="A736" s="6"/>
      <c r="B736" s="21"/>
      <c r="C736" s="21"/>
      <c r="D736" s="21"/>
      <c r="E736" s="21"/>
      <c r="F736" s="21"/>
      <c r="G736" s="21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24.0" customHeight="1">
      <c r="A737" s="6"/>
      <c r="B737" s="21"/>
      <c r="C737" s="21"/>
      <c r="D737" s="21"/>
      <c r="E737" s="21"/>
      <c r="F737" s="21"/>
      <c r="G737" s="21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24.0" customHeight="1">
      <c r="A738" s="6"/>
      <c r="B738" s="21"/>
      <c r="C738" s="21"/>
      <c r="D738" s="21"/>
      <c r="E738" s="21"/>
      <c r="F738" s="21"/>
      <c r="G738" s="21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24.0" customHeight="1">
      <c r="A739" s="6"/>
      <c r="B739" s="21"/>
      <c r="C739" s="21"/>
      <c r="D739" s="21"/>
      <c r="E739" s="21"/>
      <c r="F739" s="21"/>
      <c r="G739" s="21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24.0" customHeight="1">
      <c r="A740" s="6"/>
      <c r="B740" s="21"/>
      <c r="C740" s="21"/>
      <c r="D740" s="21"/>
      <c r="E740" s="21"/>
      <c r="F740" s="21"/>
      <c r="G740" s="21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24.0" customHeight="1">
      <c r="A741" s="6"/>
      <c r="B741" s="21"/>
      <c r="C741" s="21"/>
      <c r="D741" s="21"/>
      <c r="E741" s="21"/>
      <c r="F741" s="21"/>
      <c r="G741" s="21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24.0" customHeight="1">
      <c r="A742" s="6"/>
      <c r="B742" s="21"/>
      <c r="C742" s="21"/>
      <c r="D742" s="21"/>
      <c r="E742" s="21"/>
      <c r="F742" s="21"/>
      <c r="G742" s="21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24.0" customHeight="1">
      <c r="A743" s="6"/>
      <c r="B743" s="21"/>
      <c r="C743" s="21"/>
      <c r="D743" s="21"/>
      <c r="E743" s="21"/>
      <c r="F743" s="21"/>
      <c r="G743" s="21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24.0" customHeight="1">
      <c r="A744" s="6"/>
      <c r="B744" s="21"/>
      <c r="C744" s="21"/>
      <c r="D744" s="21"/>
      <c r="E744" s="21"/>
      <c r="F744" s="21"/>
      <c r="G744" s="21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24.0" customHeight="1">
      <c r="A745" s="6"/>
      <c r="B745" s="21"/>
      <c r="C745" s="21"/>
      <c r="D745" s="21"/>
      <c r="E745" s="21"/>
      <c r="F745" s="21"/>
      <c r="G745" s="21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24.0" customHeight="1">
      <c r="A746" s="6"/>
      <c r="B746" s="21"/>
      <c r="C746" s="21"/>
      <c r="D746" s="21"/>
      <c r="E746" s="21"/>
      <c r="F746" s="21"/>
      <c r="G746" s="21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24.0" customHeight="1">
      <c r="A747" s="6"/>
      <c r="B747" s="21"/>
      <c r="C747" s="21"/>
      <c r="D747" s="21"/>
      <c r="E747" s="21"/>
      <c r="F747" s="21"/>
      <c r="G747" s="21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24.0" customHeight="1">
      <c r="A748" s="6"/>
      <c r="B748" s="21"/>
      <c r="C748" s="21"/>
      <c r="D748" s="21"/>
      <c r="E748" s="21"/>
      <c r="F748" s="21"/>
      <c r="G748" s="21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24.0" customHeight="1">
      <c r="A749" s="6"/>
      <c r="B749" s="21"/>
      <c r="C749" s="21"/>
      <c r="D749" s="21"/>
      <c r="E749" s="21"/>
      <c r="F749" s="21"/>
      <c r="G749" s="21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24.0" customHeight="1">
      <c r="A750" s="6"/>
      <c r="B750" s="21"/>
      <c r="C750" s="21"/>
      <c r="D750" s="21"/>
      <c r="E750" s="21"/>
      <c r="F750" s="21"/>
      <c r="G750" s="21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24.0" customHeight="1">
      <c r="A751" s="6"/>
      <c r="B751" s="21"/>
      <c r="C751" s="21"/>
      <c r="D751" s="21"/>
      <c r="E751" s="21"/>
      <c r="F751" s="21"/>
      <c r="G751" s="21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24.0" customHeight="1">
      <c r="A752" s="6"/>
      <c r="B752" s="21"/>
      <c r="C752" s="21"/>
      <c r="D752" s="21"/>
      <c r="E752" s="21"/>
      <c r="F752" s="21"/>
      <c r="G752" s="21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24.0" customHeight="1">
      <c r="A753" s="6"/>
      <c r="B753" s="21"/>
      <c r="C753" s="21"/>
      <c r="D753" s="21"/>
      <c r="E753" s="21"/>
      <c r="F753" s="21"/>
      <c r="G753" s="21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24.0" customHeight="1">
      <c r="A754" s="6"/>
      <c r="B754" s="21"/>
      <c r="C754" s="21"/>
      <c r="D754" s="21"/>
      <c r="E754" s="21"/>
      <c r="F754" s="21"/>
      <c r="G754" s="21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24.0" customHeight="1">
      <c r="A755" s="6"/>
      <c r="B755" s="21"/>
      <c r="C755" s="21"/>
      <c r="D755" s="21"/>
      <c r="E755" s="21"/>
      <c r="F755" s="21"/>
      <c r="G755" s="21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24.0" customHeight="1">
      <c r="A756" s="6"/>
      <c r="B756" s="21"/>
      <c r="C756" s="21"/>
      <c r="D756" s="21"/>
      <c r="E756" s="21"/>
      <c r="F756" s="21"/>
      <c r="G756" s="21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24.0" customHeight="1">
      <c r="A757" s="6"/>
      <c r="B757" s="21"/>
      <c r="C757" s="21"/>
      <c r="D757" s="21"/>
      <c r="E757" s="21"/>
      <c r="F757" s="21"/>
      <c r="G757" s="21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24.0" customHeight="1">
      <c r="A758" s="6"/>
      <c r="B758" s="21"/>
      <c r="C758" s="21"/>
      <c r="D758" s="21"/>
      <c r="E758" s="21"/>
      <c r="F758" s="21"/>
      <c r="G758" s="21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24.0" customHeight="1">
      <c r="A759" s="6"/>
      <c r="B759" s="21"/>
      <c r="C759" s="21"/>
      <c r="D759" s="21"/>
      <c r="E759" s="21"/>
      <c r="F759" s="21"/>
      <c r="G759" s="21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24.0" customHeight="1">
      <c r="A760" s="6"/>
      <c r="B760" s="21"/>
      <c r="C760" s="21"/>
      <c r="D760" s="21"/>
      <c r="E760" s="21"/>
      <c r="F760" s="21"/>
      <c r="G760" s="21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24.0" customHeight="1">
      <c r="A761" s="6"/>
      <c r="B761" s="21"/>
      <c r="C761" s="21"/>
      <c r="D761" s="21"/>
      <c r="E761" s="21"/>
      <c r="F761" s="21"/>
      <c r="G761" s="21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24.0" customHeight="1">
      <c r="A762" s="6"/>
      <c r="B762" s="21"/>
      <c r="C762" s="21"/>
      <c r="D762" s="21"/>
      <c r="E762" s="21"/>
      <c r="F762" s="21"/>
      <c r="G762" s="21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24.0" customHeight="1">
      <c r="A763" s="6"/>
      <c r="B763" s="21"/>
      <c r="C763" s="21"/>
      <c r="D763" s="21"/>
      <c r="E763" s="21"/>
      <c r="F763" s="21"/>
      <c r="G763" s="21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24.0" customHeight="1">
      <c r="A764" s="6"/>
      <c r="B764" s="21"/>
      <c r="C764" s="21"/>
      <c r="D764" s="21"/>
      <c r="E764" s="21"/>
      <c r="F764" s="21"/>
      <c r="G764" s="21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24.0" customHeight="1">
      <c r="A765" s="6"/>
      <c r="B765" s="21"/>
      <c r="C765" s="21"/>
      <c r="D765" s="21"/>
      <c r="E765" s="21"/>
      <c r="F765" s="21"/>
      <c r="G765" s="21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24.0" customHeight="1">
      <c r="A766" s="6"/>
      <c r="B766" s="21"/>
      <c r="C766" s="21"/>
      <c r="D766" s="21"/>
      <c r="E766" s="21"/>
      <c r="F766" s="21"/>
      <c r="G766" s="21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24.0" customHeight="1">
      <c r="A767" s="6"/>
      <c r="B767" s="21"/>
      <c r="C767" s="21"/>
      <c r="D767" s="21"/>
      <c r="E767" s="21"/>
      <c r="F767" s="21"/>
      <c r="G767" s="21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24.0" customHeight="1">
      <c r="A768" s="6"/>
      <c r="B768" s="21"/>
      <c r="C768" s="21"/>
      <c r="D768" s="21"/>
      <c r="E768" s="21"/>
      <c r="F768" s="21"/>
      <c r="G768" s="21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24.0" customHeight="1">
      <c r="A769" s="6"/>
      <c r="B769" s="21"/>
      <c r="C769" s="21"/>
      <c r="D769" s="21"/>
      <c r="E769" s="21"/>
      <c r="F769" s="21"/>
      <c r="G769" s="21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24.0" customHeight="1">
      <c r="A770" s="6"/>
      <c r="B770" s="21"/>
      <c r="C770" s="21"/>
      <c r="D770" s="21"/>
      <c r="E770" s="21"/>
      <c r="F770" s="21"/>
      <c r="G770" s="21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24.0" customHeight="1">
      <c r="A771" s="6"/>
      <c r="B771" s="21"/>
      <c r="C771" s="21"/>
      <c r="D771" s="21"/>
      <c r="E771" s="21"/>
      <c r="F771" s="21"/>
      <c r="G771" s="21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24.0" customHeight="1">
      <c r="A772" s="6"/>
      <c r="B772" s="21"/>
      <c r="C772" s="21"/>
      <c r="D772" s="21"/>
      <c r="E772" s="21"/>
      <c r="F772" s="21"/>
      <c r="G772" s="21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24.0" customHeight="1">
      <c r="A773" s="6"/>
      <c r="B773" s="21"/>
      <c r="C773" s="21"/>
      <c r="D773" s="21"/>
      <c r="E773" s="21"/>
      <c r="F773" s="21"/>
      <c r="G773" s="21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24.0" customHeight="1">
      <c r="A774" s="6"/>
      <c r="B774" s="21"/>
      <c r="C774" s="21"/>
      <c r="D774" s="21"/>
      <c r="E774" s="21"/>
      <c r="F774" s="21"/>
      <c r="G774" s="21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24.0" customHeight="1">
      <c r="A775" s="6"/>
      <c r="B775" s="21"/>
      <c r="C775" s="21"/>
      <c r="D775" s="21"/>
      <c r="E775" s="21"/>
      <c r="F775" s="21"/>
      <c r="G775" s="21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24.0" customHeight="1">
      <c r="A776" s="6"/>
      <c r="B776" s="21"/>
      <c r="C776" s="21"/>
      <c r="D776" s="21"/>
      <c r="E776" s="21"/>
      <c r="F776" s="21"/>
      <c r="G776" s="21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24.0" customHeight="1">
      <c r="A777" s="6"/>
      <c r="B777" s="21"/>
      <c r="C777" s="21"/>
      <c r="D777" s="21"/>
      <c r="E777" s="21"/>
      <c r="F777" s="21"/>
      <c r="G777" s="21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24.0" customHeight="1">
      <c r="A778" s="6"/>
      <c r="B778" s="21"/>
      <c r="C778" s="21"/>
      <c r="D778" s="21"/>
      <c r="E778" s="21"/>
      <c r="F778" s="21"/>
      <c r="G778" s="21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24.0" customHeight="1">
      <c r="A779" s="6"/>
      <c r="B779" s="21"/>
      <c r="C779" s="21"/>
      <c r="D779" s="21"/>
      <c r="E779" s="21"/>
      <c r="F779" s="21"/>
      <c r="G779" s="21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24.0" customHeight="1">
      <c r="A780" s="6"/>
      <c r="B780" s="21"/>
      <c r="C780" s="21"/>
      <c r="D780" s="21"/>
      <c r="E780" s="21"/>
      <c r="F780" s="21"/>
      <c r="G780" s="21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24.0" customHeight="1">
      <c r="A781" s="6"/>
      <c r="B781" s="21"/>
      <c r="C781" s="21"/>
      <c r="D781" s="21"/>
      <c r="E781" s="21"/>
      <c r="F781" s="21"/>
      <c r="G781" s="21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24.0" customHeight="1">
      <c r="A782" s="6"/>
      <c r="B782" s="21"/>
      <c r="C782" s="21"/>
      <c r="D782" s="21"/>
      <c r="E782" s="21"/>
      <c r="F782" s="21"/>
      <c r="G782" s="21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24.0" customHeight="1">
      <c r="A783" s="6"/>
      <c r="B783" s="21"/>
      <c r="C783" s="21"/>
      <c r="D783" s="21"/>
      <c r="E783" s="21"/>
      <c r="F783" s="21"/>
      <c r="G783" s="21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24.0" customHeight="1">
      <c r="A784" s="6"/>
      <c r="B784" s="21"/>
      <c r="C784" s="21"/>
      <c r="D784" s="21"/>
      <c r="E784" s="21"/>
      <c r="F784" s="21"/>
      <c r="G784" s="21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24.0" customHeight="1">
      <c r="A785" s="6"/>
      <c r="B785" s="21"/>
      <c r="C785" s="21"/>
      <c r="D785" s="21"/>
      <c r="E785" s="21"/>
      <c r="F785" s="21"/>
      <c r="G785" s="21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24.0" customHeight="1">
      <c r="A786" s="6"/>
      <c r="B786" s="21"/>
      <c r="C786" s="21"/>
      <c r="D786" s="21"/>
      <c r="E786" s="21"/>
      <c r="F786" s="21"/>
      <c r="G786" s="21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24.0" customHeight="1">
      <c r="A787" s="6"/>
      <c r="B787" s="21"/>
      <c r="C787" s="21"/>
      <c r="D787" s="21"/>
      <c r="E787" s="21"/>
      <c r="F787" s="21"/>
      <c r="G787" s="21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24.0" customHeight="1">
      <c r="A788" s="6"/>
      <c r="B788" s="21"/>
      <c r="C788" s="21"/>
      <c r="D788" s="21"/>
      <c r="E788" s="21"/>
      <c r="F788" s="21"/>
      <c r="G788" s="21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24.0" customHeight="1">
      <c r="A789" s="6"/>
      <c r="B789" s="21"/>
      <c r="C789" s="21"/>
      <c r="D789" s="21"/>
      <c r="E789" s="21"/>
      <c r="F789" s="21"/>
      <c r="G789" s="21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24.0" customHeight="1">
      <c r="A790" s="6"/>
      <c r="B790" s="21"/>
      <c r="C790" s="21"/>
      <c r="D790" s="21"/>
      <c r="E790" s="21"/>
      <c r="F790" s="21"/>
      <c r="G790" s="21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24.0" customHeight="1">
      <c r="A791" s="6"/>
      <c r="B791" s="21"/>
      <c r="C791" s="21"/>
      <c r="D791" s="21"/>
      <c r="E791" s="21"/>
      <c r="F791" s="21"/>
      <c r="G791" s="21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24.0" customHeight="1">
      <c r="A792" s="6"/>
      <c r="B792" s="21"/>
      <c r="C792" s="21"/>
      <c r="D792" s="21"/>
      <c r="E792" s="21"/>
      <c r="F792" s="21"/>
      <c r="G792" s="21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24.0" customHeight="1">
      <c r="A793" s="6"/>
      <c r="B793" s="21"/>
      <c r="C793" s="21"/>
      <c r="D793" s="21"/>
      <c r="E793" s="21"/>
      <c r="F793" s="21"/>
      <c r="G793" s="21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24.0" customHeight="1">
      <c r="A794" s="6"/>
      <c r="B794" s="21"/>
      <c r="C794" s="21"/>
      <c r="D794" s="21"/>
      <c r="E794" s="21"/>
      <c r="F794" s="21"/>
      <c r="G794" s="21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24.0" customHeight="1">
      <c r="A795" s="6"/>
      <c r="B795" s="21"/>
      <c r="C795" s="21"/>
      <c r="D795" s="21"/>
      <c r="E795" s="21"/>
      <c r="F795" s="21"/>
      <c r="G795" s="21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24.0" customHeight="1">
      <c r="A796" s="6"/>
      <c r="B796" s="21"/>
      <c r="C796" s="21"/>
      <c r="D796" s="21"/>
      <c r="E796" s="21"/>
      <c r="F796" s="21"/>
      <c r="G796" s="21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24.0" customHeight="1">
      <c r="A797" s="6"/>
      <c r="B797" s="21"/>
      <c r="C797" s="21"/>
      <c r="D797" s="21"/>
      <c r="E797" s="21"/>
      <c r="F797" s="21"/>
      <c r="G797" s="21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24.0" customHeight="1">
      <c r="A798" s="6"/>
      <c r="B798" s="21"/>
      <c r="C798" s="21"/>
      <c r="D798" s="21"/>
      <c r="E798" s="21"/>
      <c r="F798" s="21"/>
      <c r="G798" s="21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24.0" customHeight="1">
      <c r="A799" s="6"/>
      <c r="B799" s="21"/>
      <c r="C799" s="21"/>
      <c r="D799" s="21"/>
      <c r="E799" s="21"/>
      <c r="F799" s="21"/>
      <c r="G799" s="21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24.0" customHeight="1">
      <c r="A800" s="6"/>
      <c r="B800" s="21"/>
      <c r="C800" s="21"/>
      <c r="D800" s="21"/>
      <c r="E800" s="21"/>
      <c r="F800" s="21"/>
      <c r="G800" s="21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24.0" customHeight="1">
      <c r="A801" s="6"/>
      <c r="B801" s="21"/>
      <c r="C801" s="21"/>
      <c r="D801" s="21"/>
      <c r="E801" s="21"/>
      <c r="F801" s="21"/>
      <c r="G801" s="21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24.0" customHeight="1">
      <c r="A802" s="6"/>
      <c r="B802" s="21"/>
      <c r="C802" s="21"/>
      <c r="D802" s="21"/>
      <c r="E802" s="21"/>
      <c r="F802" s="21"/>
      <c r="G802" s="21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24.0" customHeight="1">
      <c r="A803" s="6"/>
      <c r="B803" s="21"/>
      <c r="C803" s="21"/>
      <c r="D803" s="21"/>
      <c r="E803" s="21"/>
      <c r="F803" s="21"/>
      <c r="G803" s="21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24.0" customHeight="1">
      <c r="A804" s="6"/>
      <c r="B804" s="21"/>
      <c r="C804" s="21"/>
      <c r="D804" s="21"/>
      <c r="E804" s="21"/>
      <c r="F804" s="21"/>
      <c r="G804" s="21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24.0" customHeight="1">
      <c r="A805" s="6"/>
      <c r="B805" s="21"/>
      <c r="C805" s="21"/>
      <c r="D805" s="21"/>
      <c r="E805" s="21"/>
      <c r="F805" s="21"/>
      <c r="G805" s="21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24.0" customHeight="1">
      <c r="A806" s="6"/>
      <c r="B806" s="21"/>
      <c r="C806" s="21"/>
      <c r="D806" s="21"/>
      <c r="E806" s="21"/>
      <c r="F806" s="21"/>
      <c r="G806" s="21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24.0" customHeight="1">
      <c r="A807" s="6"/>
      <c r="B807" s="21"/>
      <c r="C807" s="21"/>
      <c r="D807" s="21"/>
      <c r="E807" s="21"/>
      <c r="F807" s="21"/>
      <c r="G807" s="21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24.0" customHeight="1">
      <c r="A808" s="6"/>
      <c r="B808" s="21"/>
      <c r="C808" s="21"/>
      <c r="D808" s="21"/>
      <c r="E808" s="21"/>
      <c r="F808" s="21"/>
      <c r="G808" s="21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24.0" customHeight="1">
      <c r="A809" s="6"/>
      <c r="B809" s="21"/>
      <c r="C809" s="21"/>
      <c r="D809" s="21"/>
      <c r="E809" s="21"/>
      <c r="F809" s="21"/>
      <c r="G809" s="21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24.0" customHeight="1">
      <c r="A810" s="6"/>
      <c r="B810" s="21"/>
      <c r="C810" s="21"/>
      <c r="D810" s="21"/>
      <c r="E810" s="21"/>
      <c r="F810" s="21"/>
      <c r="G810" s="21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24.0" customHeight="1">
      <c r="A811" s="6"/>
      <c r="B811" s="21"/>
      <c r="C811" s="21"/>
      <c r="D811" s="21"/>
      <c r="E811" s="21"/>
      <c r="F811" s="21"/>
      <c r="G811" s="21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24.0" customHeight="1">
      <c r="A812" s="6"/>
      <c r="B812" s="21"/>
      <c r="C812" s="21"/>
      <c r="D812" s="21"/>
      <c r="E812" s="21"/>
      <c r="F812" s="21"/>
      <c r="G812" s="21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24.0" customHeight="1">
      <c r="A813" s="6"/>
      <c r="B813" s="21"/>
      <c r="C813" s="21"/>
      <c r="D813" s="21"/>
      <c r="E813" s="21"/>
      <c r="F813" s="21"/>
      <c r="G813" s="21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24.0" customHeight="1">
      <c r="A814" s="6"/>
      <c r="B814" s="21"/>
      <c r="C814" s="21"/>
      <c r="D814" s="21"/>
      <c r="E814" s="21"/>
      <c r="F814" s="21"/>
      <c r="G814" s="21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24.0" customHeight="1">
      <c r="A815" s="6"/>
      <c r="B815" s="21"/>
      <c r="C815" s="21"/>
      <c r="D815" s="21"/>
      <c r="E815" s="21"/>
      <c r="F815" s="21"/>
      <c r="G815" s="21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24.0" customHeight="1">
      <c r="A816" s="6"/>
      <c r="B816" s="21"/>
      <c r="C816" s="21"/>
      <c r="D816" s="21"/>
      <c r="E816" s="21"/>
      <c r="F816" s="21"/>
      <c r="G816" s="21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24.0" customHeight="1">
      <c r="A817" s="6"/>
      <c r="B817" s="21"/>
      <c r="C817" s="21"/>
      <c r="D817" s="21"/>
      <c r="E817" s="21"/>
      <c r="F817" s="21"/>
      <c r="G817" s="21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24.0" customHeight="1">
      <c r="A818" s="6"/>
      <c r="B818" s="21"/>
      <c r="C818" s="21"/>
      <c r="D818" s="21"/>
      <c r="E818" s="21"/>
      <c r="F818" s="21"/>
      <c r="G818" s="21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24.0" customHeight="1">
      <c r="A819" s="6"/>
      <c r="B819" s="21"/>
      <c r="C819" s="21"/>
      <c r="D819" s="21"/>
      <c r="E819" s="21"/>
      <c r="F819" s="21"/>
      <c r="G819" s="21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24.0" customHeight="1">
      <c r="A820" s="6"/>
      <c r="B820" s="21"/>
      <c r="C820" s="21"/>
      <c r="D820" s="21"/>
      <c r="E820" s="21"/>
      <c r="F820" s="21"/>
      <c r="G820" s="21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24.0" customHeight="1">
      <c r="A821" s="6"/>
      <c r="B821" s="21"/>
      <c r="C821" s="21"/>
      <c r="D821" s="21"/>
      <c r="E821" s="21"/>
      <c r="F821" s="21"/>
      <c r="G821" s="21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24.0" customHeight="1">
      <c r="A822" s="6"/>
      <c r="B822" s="21"/>
      <c r="C822" s="21"/>
      <c r="D822" s="21"/>
      <c r="E822" s="21"/>
      <c r="F822" s="21"/>
      <c r="G822" s="21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24.0" customHeight="1">
      <c r="A823" s="6"/>
      <c r="B823" s="21"/>
      <c r="C823" s="21"/>
      <c r="D823" s="21"/>
      <c r="E823" s="21"/>
      <c r="F823" s="21"/>
      <c r="G823" s="21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24.0" customHeight="1">
      <c r="A824" s="6"/>
      <c r="B824" s="21"/>
      <c r="C824" s="21"/>
      <c r="D824" s="21"/>
      <c r="E824" s="21"/>
      <c r="F824" s="21"/>
      <c r="G824" s="21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24.0" customHeight="1">
      <c r="A825" s="6"/>
      <c r="B825" s="21"/>
      <c r="C825" s="21"/>
      <c r="D825" s="21"/>
      <c r="E825" s="21"/>
      <c r="F825" s="21"/>
      <c r="G825" s="21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24.0" customHeight="1">
      <c r="A826" s="6"/>
      <c r="B826" s="21"/>
      <c r="C826" s="21"/>
      <c r="D826" s="21"/>
      <c r="E826" s="21"/>
      <c r="F826" s="21"/>
      <c r="G826" s="21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24.0" customHeight="1">
      <c r="A827" s="6"/>
      <c r="B827" s="21"/>
      <c r="C827" s="21"/>
      <c r="D827" s="21"/>
      <c r="E827" s="21"/>
      <c r="F827" s="21"/>
      <c r="G827" s="21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24.0" customHeight="1">
      <c r="A828" s="6"/>
      <c r="B828" s="21"/>
      <c r="C828" s="21"/>
      <c r="D828" s="21"/>
      <c r="E828" s="21"/>
      <c r="F828" s="21"/>
      <c r="G828" s="21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24.0" customHeight="1">
      <c r="A829" s="6"/>
      <c r="B829" s="21"/>
      <c r="C829" s="21"/>
      <c r="D829" s="21"/>
      <c r="E829" s="21"/>
      <c r="F829" s="21"/>
      <c r="G829" s="21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24.0" customHeight="1">
      <c r="A830" s="6"/>
      <c r="B830" s="21"/>
      <c r="C830" s="21"/>
      <c r="D830" s="21"/>
      <c r="E830" s="21"/>
      <c r="F830" s="21"/>
      <c r="G830" s="21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24.0" customHeight="1">
      <c r="A831" s="6"/>
      <c r="B831" s="21"/>
      <c r="C831" s="21"/>
      <c r="D831" s="21"/>
      <c r="E831" s="21"/>
      <c r="F831" s="21"/>
      <c r="G831" s="21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24.0" customHeight="1">
      <c r="A832" s="6"/>
      <c r="B832" s="21"/>
      <c r="C832" s="21"/>
      <c r="D832" s="21"/>
      <c r="E832" s="21"/>
      <c r="F832" s="21"/>
      <c r="G832" s="21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24.0" customHeight="1">
      <c r="A833" s="6"/>
      <c r="B833" s="21"/>
      <c r="C833" s="21"/>
      <c r="D833" s="21"/>
      <c r="E833" s="21"/>
      <c r="F833" s="21"/>
      <c r="G833" s="21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24.0" customHeight="1">
      <c r="A834" s="6"/>
      <c r="B834" s="21"/>
      <c r="C834" s="21"/>
      <c r="D834" s="21"/>
      <c r="E834" s="21"/>
      <c r="F834" s="21"/>
      <c r="G834" s="21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24.0" customHeight="1">
      <c r="A835" s="6"/>
      <c r="B835" s="21"/>
      <c r="C835" s="21"/>
      <c r="D835" s="21"/>
      <c r="E835" s="21"/>
      <c r="F835" s="21"/>
      <c r="G835" s="21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24.0" customHeight="1">
      <c r="A836" s="6"/>
      <c r="B836" s="21"/>
      <c r="C836" s="21"/>
      <c r="D836" s="21"/>
      <c r="E836" s="21"/>
      <c r="F836" s="21"/>
      <c r="G836" s="21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24.0" customHeight="1">
      <c r="A837" s="6"/>
      <c r="B837" s="21"/>
      <c r="C837" s="21"/>
      <c r="D837" s="21"/>
      <c r="E837" s="21"/>
      <c r="F837" s="21"/>
      <c r="G837" s="21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24.0" customHeight="1">
      <c r="A838" s="6"/>
      <c r="B838" s="21"/>
      <c r="C838" s="21"/>
      <c r="D838" s="21"/>
      <c r="E838" s="21"/>
      <c r="F838" s="21"/>
      <c r="G838" s="21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24.0" customHeight="1">
      <c r="A839" s="6"/>
      <c r="B839" s="21"/>
      <c r="C839" s="21"/>
      <c r="D839" s="21"/>
      <c r="E839" s="21"/>
      <c r="F839" s="21"/>
      <c r="G839" s="21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24.0" customHeight="1">
      <c r="A840" s="6"/>
      <c r="B840" s="21"/>
      <c r="C840" s="21"/>
      <c r="D840" s="21"/>
      <c r="E840" s="21"/>
      <c r="F840" s="21"/>
      <c r="G840" s="21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24.0" customHeight="1">
      <c r="A841" s="6"/>
      <c r="B841" s="21"/>
      <c r="C841" s="21"/>
      <c r="D841" s="21"/>
      <c r="E841" s="21"/>
      <c r="F841" s="21"/>
      <c r="G841" s="21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24.0" customHeight="1">
      <c r="A842" s="6"/>
      <c r="B842" s="21"/>
      <c r="C842" s="21"/>
      <c r="D842" s="21"/>
      <c r="E842" s="21"/>
      <c r="F842" s="21"/>
      <c r="G842" s="21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24.0" customHeight="1">
      <c r="A843" s="6"/>
      <c r="B843" s="21"/>
      <c r="C843" s="21"/>
      <c r="D843" s="21"/>
      <c r="E843" s="21"/>
      <c r="F843" s="21"/>
      <c r="G843" s="21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24.0" customHeight="1">
      <c r="A844" s="6"/>
      <c r="B844" s="21"/>
      <c r="C844" s="21"/>
      <c r="D844" s="21"/>
      <c r="E844" s="21"/>
      <c r="F844" s="21"/>
      <c r="G844" s="21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24.0" customHeight="1">
      <c r="A845" s="6"/>
      <c r="B845" s="21"/>
      <c r="C845" s="21"/>
      <c r="D845" s="21"/>
      <c r="E845" s="21"/>
      <c r="F845" s="21"/>
      <c r="G845" s="21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24.0" customHeight="1">
      <c r="A846" s="6"/>
      <c r="B846" s="21"/>
      <c r="C846" s="21"/>
      <c r="D846" s="21"/>
      <c r="E846" s="21"/>
      <c r="F846" s="21"/>
      <c r="G846" s="21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24.0" customHeight="1">
      <c r="A847" s="6"/>
      <c r="B847" s="21"/>
      <c r="C847" s="21"/>
      <c r="D847" s="21"/>
      <c r="E847" s="21"/>
      <c r="F847" s="21"/>
      <c r="G847" s="21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24.0" customHeight="1">
      <c r="A848" s="6"/>
      <c r="B848" s="21"/>
      <c r="C848" s="21"/>
      <c r="D848" s="21"/>
      <c r="E848" s="21"/>
      <c r="F848" s="21"/>
      <c r="G848" s="21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24.0" customHeight="1">
      <c r="A849" s="6"/>
      <c r="B849" s="21"/>
      <c r="C849" s="21"/>
      <c r="D849" s="21"/>
      <c r="E849" s="21"/>
      <c r="F849" s="21"/>
      <c r="G849" s="21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24.0" customHeight="1">
      <c r="A850" s="6"/>
      <c r="B850" s="21"/>
      <c r="C850" s="21"/>
      <c r="D850" s="21"/>
      <c r="E850" s="21"/>
      <c r="F850" s="21"/>
      <c r="G850" s="21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24.0" customHeight="1">
      <c r="A851" s="6"/>
      <c r="B851" s="21"/>
      <c r="C851" s="21"/>
      <c r="D851" s="21"/>
      <c r="E851" s="21"/>
      <c r="F851" s="21"/>
      <c r="G851" s="21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24.0" customHeight="1">
      <c r="A852" s="6"/>
      <c r="B852" s="21"/>
      <c r="C852" s="21"/>
      <c r="D852" s="21"/>
      <c r="E852" s="21"/>
      <c r="F852" s="21"/>
      <c r="G852" s="21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24.0" customHeight="1">
      <c r="A853" s="6"/>
      <c r="B853" s="21"/>
      <c r="C853" s="21"/>
      <c r="D853" s="21"/>
      <c r="E853" s="21"/>
      <c r="F853" s="21"/>
      <c r="G853" s="21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24.0" customHeight="1">
      <c r="A854" s="6"/>
      <c r="B854" s="21"/>
      <c r="C854" s="21"/>
      <c r="D854" s="21"/>
      <c r="E854" s="21"/>
      <c r="F854" s="21"/>
      <c r="G854" s="21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24.0" customHeight="1">
      <c r="A855" s="6"/>
      <c r="B855" s="21"/>
      <c r="C855" s="21"/>
      <c r="D855" s="21"/>
      <c r="E855" s="21"/>
      <c r="F855" s="21"/>
      <c r="G855" s="21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24.0" customHeight="1">
      <c r="A856" s="6"/>
      <c r="B856" s="21"/>
      <c r="C856" s="21"/>
      <c r="D856" s="21"/>
      <c r="E856" s="21"/>
      <c r="F856" s="21"/>
      <c r="G856" s="21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24.0" customHeight="1">
      <c r="A857" s="6"/>
      <c r="B857" s="21"/>
      <c r="C857" s="21"/>
      <c r="D857" s="21"/>
      <c r="E857" s="21"/>
      <c r="F857" s="21"/>
      <c r="G857" s="21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24.0" customHeight="1">
      <c r="A858" s="6"/>
      <c r="B858" s="21"/>
      <c r="C858" s="21"/>
      <c r="D858" s="21"/>
      <c r="E858" s="21"/>
      <c r="F858" s="21"/>
      <c r="G858" s="21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24.0" customHeight="1">
      <c r="A859" s="6"/>
      <c r="B859" s="21"/>
      <c r="C859" s="21"/>
      <c r="D859" s="21"/>
      <c r="E859" s="21"/>
      <c r="F859" s="21"/>
      <c r="G859" s="21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24.0" customHeight="1">
      <c r="A860" s="6"/>
      <c r="B860" s="21"/>
      <c r="C860" s="21"/>
      <c r="D860" s="21"/>
      <c r="E860" s="21"/>
      <c r="F860" s="21"/>
      <c r="G860" s="21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24.0" customHeight="1">
      <c r="A861" s="6"/>
      <c r="B861" s="21"/>
      <c r="C861" s="21"/>
      <c r="D861" s="21"/>
      <c r="E861" s="21"/>
      <c r="F861" s="21"/>
      <c r="G861" s="21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24.0" customHeight="1">
      <c r="A862" s="6"/>
      <c r="B862" s="21"/>
      <c r="C862" s="21"/>
      <c r="D862" s="21"/>
      <c r="E862" s="21"/>
      <c r="F862" s="21"/>
      <c r="G862" s="21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24.0" customHeight="1">
      <c r="A863" s="6"/>
      <c r="B863" s="21"/>
      <c r="C863" s="21"/>
      <c r="D863" s="21"/>
      <c r="E863" s="21"/>
      <c r="F863" s="21"/>
      <c r="G863" s="21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24.0" customHeight="1">
      <c r="A864" s="6"/>
      <c r="B864" s="21"/>
      <c r="C864" s="21"/>
      <c r="D864" s="21"/>
      <c r="E864" s="21"/>
      <c r="F864" s="21"/>
      <c r="G864" s="21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24.0" customHeight="1">
      <c r="A865" s="6"/>
      <c r="B865" s="21"/>
      <c r="C865" s="21"/>
      <c r="D865" s="21"/>
      <c r="E865" s="21"/>
      <c r="F865" s="21"/>
      <c r="G865" s="21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24.0" customHeight="1">
      <c r="A866" s="6"/>
      <c r="B866" s="21"/>
      <c r="C866" s="21"/>
      <c r="D866" s="21"/>
      <c r="E866" s="21"/>
      <c r="F866" s="21"/>
      <c r="G866" s="21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24.0" customHeight="1">
      <c r="A867" s="6"/>
      <c r="B867" s="21"/>
      <c r="C867" s="21"/>
      <c r="D867" s="21"/>
      <c r="E867" s="21"/>
      <c r="F867" s="21"/>
      <c r="G867" s="21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24.0" customHeight="1">
      <c r="A868" s="6"/>
      <c r="B868" s="21"/>
      <c r="C868" s="21"/>
      <c r="D868" s="21"/>
      <c r="E868" s="21"/>
      <c r="F868" s="21"/>
      <c r="G868" s="21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24.0" customHeight="1">
      <c r="A869" s="6"/>
      <c r="B869" s="21"/>
      <c r="C869" s="21"/>
      <c r="D869" s="21"/>
      <c r="E869" s="21"/>
      <c r="F869" s="21"/>
      <c r="G869" s="21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24.0" customHeight="1">
      <c r="A870" s="6"/>
      <c r="B870" s="21"/>
      <c r="C870" s="21"/>
      <c r="D870" s="21"/>
      <c r="E870" s="21"/>
      <c r="F870" s="21"/>
      <c r="G870" s="21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24.0" customHeight="1">
      <c r="A871" s="6"/>
      <c r="B871" s="21"/>
      <c r="C871" s="21"/>
      <c r="D871" s="21"/>
      <c r="E871" s="21"/>
      <c r="F871" s="21"/>
      <c r="G871" s="21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24.0" customHeight="1">
      <c r="A872" s="6"/>
      <c r="B872" s="21"/>
      <c r="C872" s="21"/>
      <c r="D872" s="21"/>
      <c r="E872" s="21"/>
      <c r="F872" s="21"/>
      <c r="G872" s="21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24.0" customHeight="1">
      <c r="A873" s="6"/>
      <c r="B873" s="21"/>
      <c r="C873" s="21"/>
      <c r="D873" s="21"/>
      <c r="E873" s="21"/>
      <c r="F873" s="21"/>
      <c r="G873" s="21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24.0" customHeight="1">
      <c r="A874" s="6"/>
      <c r="B874" s="21"/>
      <c r="C874" s="21"/>
      <c r="D874" s="21"/>
      <c r="E874" s="21"/>
      <c r="F874" s="21"/>
      <c r="G874" s="21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24.0" customHeight="1">
      <c r="A875" s="6"/>
      <c r="B875" s="21"/>
      <c r="C875" s="21"/>
      <c r="D875" s="21"/>
      <c r="E875" s="21"/>
      <c r="F875" s="21"/>
      <c r="G875" s="21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24.0" customHeight="1">
      <c r="A876" s="6"/>
      <c r="B876" s="21"/>
      <c r="C876" s="21"/>
      <c r="D876" s="21"/>
      <c r="E876" s="21"/>
      <c r="F876" s="21"/>
      <c r="G876" s="21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24.0" customHeight="1">
      <c r="A877" s="6"/>
      <c r="B877" s="21"/>
      <c r="C877" s="21"/>
      <c r="D877" s="21"/>
      <c r="E877" s="21"/>
      <c r="F877" s="21"/>
      <c r="G877" s="21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24.0" customHeight="1">
      <c r="A878" s="6"/>
      <c r="B878" s="21"/>
      <c r="C878" s="21"/>
      <c r="D878" s="21"/>
      <c r="E878" s="21"/>
      <c r="F878" s="21"/>
      <c r="G878" s="21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24.0" customHeight="1">
      <c r="A879" s="6"/>
      <c r="B879" s="21"/>
      <c r="C879" s="21"/>
      <c r="D879" s="21"/>
      <c r="E879" s="21"/>
      <c r="F879" s="21"/>
      <c r="G879" s="21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24.0" customHeight="1">
      <c r="A880" s="6"/>
      <c r="B880" s="21"/>
      <c r="C880" s="21"/>
      <c r="D880" s="21"/>
      <c r="E880" s="21"/>
      <c r="F880" s="21"/>
      <c r="G880" s="21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24.0" customHeight="1">
      <c r="A881" s="6"/>
      <c r="B881" s="21"/>
      <c r="C881" s="21"/>
      <c r="D881" s="21"/>
      <c r="E881" s="21"/>
      <c r="F881" s="21"/>
      <c r="G881" s="21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24.0" customHeight="1">
      <c r="A882" s="6"/>
      <c r="B882" s="21"/>
      <c r="C882" s="21"/>
      <c r="D882" s="21"/>
      <c r="E882" s="21"/>
      <c r="F882" s="21"/>
      <c r="G882" s="21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24.0" customHeight="1">
      <c r="A883" s="6"/>
      <c r="B883" s="21"/>
      <c r="C883" s="21"/>
      <c r="D883" s="21"/>
      <c r="E883" s="21"/>
      <c r="F883" s="21"/>
      <c r="G883" s="21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24.0" customHeight="1">
      <c r="A884" s="6"/>
      <c r="B884" s="21"/>
      <c r="C884" s="21"/>
      <c r="D884" s="21"/>
      <c r="E884" s="21"/>
      <c r="F884" s="21"/>
      <c r="G884" s="21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24.0" customHeight="1">
      <c r="A885" s="6"/>
      <c r="B885" s="21"/>
      <c r="C885" s="21"/>
      <c r="D885" s="21"/>
      <c r="E885" s="21"/>
      <c r="F885" s="21"/>
      <c r="G885" s="21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24.0" customHeight="1">
      <c r="A886" s="6"/>
      <c r="B886" s="21"/>
      <c r="C886" s="21"/>
      <c r="D886" s="21"/>
      <c r="E886" s="21"/>
      <c r="F886" s="21"/>
      <c r="G886" s="21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24.0" customHeight="1">
      <c r="A887" s="6"/>
      <c r="B887" s="21"/>
      <c r="C887" s="21"/>
      <c r="D887" s="21"/>
      <c r="E887" s="21"/>
      <c r="F887" s="21"/>
      <c r="G887" s="21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24.0" customHeight="1">
      <c r="A888" s="6"/>
      <c r="B888" s="21"/>
      <c r="C888" s="21"/>
      <c r="D888" s="21"/>
      <c r="E888" s="21"/>
      <c r="F888" s="21"/>
      <c r="G888" s="21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24.0" customHeight="1">
      <c r="A889" s="6"/>
      <c r="B889" s="21"/>
      <c r="C889" s="21"/>
      <c r="D889" s="21"/>
      <c r="E889" s="21"/>
      <c r="F889" s="21"/>
      <c r="G889" s="21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24.0" customHeight="1">
      <c r="A890" s="6"/>
      <c r="B890" s="21"/>
      <c r="C890" s="21"/>
      <c r="D890" s="21"/>
      <c r="E890" s="21"/>
      <c r="F890" s="21"/>
      <c r="G890" s="21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24.0" customHeight="1">
      <c r="A891" s="6"/>
      <c r="B891" s="21"/>
      <c r="C891" s="21"/>
      <c r="D891" s="21"/>
      <c r="E891" s="21"/>
      <c r="F891" s="21"/>
      <c r="G891" s="21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24.0" customHeight="1">
      <c r="A892" s="6"/>
      <c r="B892" s="21"/>
      <c r="C892" s="21"/>
      <c r="D892" s="21"/>
      <c r="E892" s="21"/>
      <c r="F892" s="21"/>
      <c r="G892" s="21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24.0" customHeight="1">
      <c r="A893" s="6"/>
      <c r="B893" s="21"/>
      <c r="C893" s="21"/>
      <c r="D893" s="21"/>
      <c r="E893" s="21"/>
      <c r="F893" s="21"/>
      <c r="G893" s="21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24.0" customHeight="1">
      <c r="A894" s="6"/>
      <c r="B894" s="21"/>
      <c r="C894" s="21"/>
      <c r="D894" s="21"/>
      <c r="E894" s="21"/>
      <c r="F894" s="21"/>
      <c r="G894" s="21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24.0" customHeight="1">
      <c r="A895" s="6"/>
      <c r="B895" s="21"/>
      <c r="C895" s="21"/>
      <c r="D895" s="21"/>
      <c r="E895" s="21"/>
      <c r="F895" s="21"/>
      <c r="G895" s="21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24.0" customHeight="1">
      <c r="A896" s="6"/>
      <c r="B896" s="21"/>
      <c r="C896" s="21"/>
      <c r="D896" s="21"/>
      <c r="E896" s="21"/>
      <c r="F896" s="21"/>
      <c r="G896" s="21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24.0" customHeight="1">
      <c r="A897" s="6"/>
      <c r="B897" s="21"/>
      <c r="C897" s="21"/>
      <c r="D897" s="21"/>
      <c r="E897" s="21"/>
      <c r="F897" s="21"/>
      <c r="G897" s="21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24.0" customHeight="1">
      <c r="A898" s="6"/>
      <c r="B898" s="21"/>
      <c r="C898" s="21"/>
      <c r="D898" s="21"/>
      <c r="E898" s="21"/>
      <c r="F898" s="21"/>
      <c r="G898" s="21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24.0" customHeight="1">
      <c r="A899" s="6"/>
      <c r="B899" s="21"/>
      <c r="C899" s="21"/>
      <c r="D899" s="21"/>
      <c r="E899" s="21"/>
      <c r="F899" s="21"/>
      <c r="G899" s="21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24.0" customHeight="1">
      <c r="A900" s="6"/>
      <c r="B900" s="21"/>
      <c r="C900" s="21"/>
      <c r="D900" s="21"/>
      <c r="E900" s="21"/>
      <c r="F900" s="21"/>
      <c r="G900" s="21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24.0" customHeight="1">
      <c r="A901" s="6"/>
      <c r="B901" s="21"/>
      <c r="C901" s="21"/>
      <c r="D901" s="21"/>
      <c r="E901" s="21"/>
      <c r="F901" s="21"/>
      <c r="G901" s="21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24.0" customHeight="1">
      <c r="A902" s="6"/>
      <c r="B902" s="21"/>
      <c r="C902" s="21"/>
      <c r="D902" s="21"/>
      <c r="E902" s="21"/>
      <c r="F902" s="21"/>
      <c r="G902" s="21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24.0" customHeight="1">
      <c r="A903" s="6"/>
      <c r="B903" s="21"/>
      <c r="C903" s="21"/>
      <c r="D903" s="21"/>
      <c r="E903" s="21"/>
      <c r="F903" s="21"/>
      <c r="G903" s="21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24.0" customHeight="1">
      <c r="A904" s="6"/>
      <c r="B904" s="21"/>
      <c r="C904" s="21"/>
      <c r="D904" s="21"/>
      <c r="E904" s="21"/>
      <c r="F904" s="21"/>
      <c r="G904" s="21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24.0" customHeight="1">
      <c r="A905" s="6"/>
      <c r="B905" s="21"/>
      <c r="C905" s="21"/>
      <c r="D905" s="21"/>
      <c r="E905" s="21"/>
      <c r="F905" s="21"/>
      <c r="G905" s="21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24.0" customHeight="1">
      <c r="A906" s="6"/>
      <c r="B906" s="21"/>
      <c r="C906" s="21"/>
      <c r="D906" s="21"/>
      <c r="E906" s="21"/>
      <c r="F906" s="21"/>
      <c r="G906" s="21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24.0" customHeight="1">
      <c r="A907" s="6"/>
      <c r="B907" s="21"/>
      <c r="C907" s="21"/>
      <c r="D907" s="21"/>
      <c r="E907" s="21"/>
      <c r="F907" s="21"/>
      <c r="G907" s="21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24.0" customHeight="1">
      <c r="A908" s="6"/>
      <c r="B908" s="21"/>
      <c r="C908" s="21"/>
      <c r="D908" s="21"/>
      <c r="E908" s="21"/>
      <c r="F908" s="21"/>
      <c r="G908" s="21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24.0" customHeight="1">
      <c r="A909" s="6"/>
      <c r="B909" s="21"/>
      <c r="C909" s="21"/>
      <c r="D909" s="21"/>
      <c r="E909" s="21"/>
      <c r="F909" s="21"/>
      <c r="G909" s="21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24.0" customHeight="1">
      <c r="A910" s="6"/>
      <c r="B910" s="21"/>
      <c r="C910" s="21"/>
      <c r="D910" s="21"/>
      <c r="E910" s="21"/>
      <c r="F910" s="21"/>
      <c r="G910" s="21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24.0" customHeight="1">
      <c r="A911" s="6"/>
      <c r="B911" s="21"/>
      <c r="C911" s="21"/>
      <c r="D911" s="21"/>
      <c r="E911" s="21"/>
      <c r="F911" s="21"/>
      <c r="G911" s="21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24.0" customHeight="1">
      <c r="A912" s="6"/>
      <c r="B912" s="21"/>
      <c r="C912" s="21"/>
      <c r="D912" s="21"/>
      <c r="E912" s="21"/>
      <c r="F912" s="21"/>
      <c r="G912" s="21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24.0" customHeight="1">
      <c r="A913" s="6"/>
      <c r="B913" s="21"/>
      <c r="C913" s="21"/>
      <c r="D913" s="21"/>
      <c r="E913" s="21"/>
      <c r="F913" s="21"/>
      <c r="G913" s="21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24.0" customHeight="1">
      <c r="A914" s="6"/>
      <c r="B914" s="21"/>
      <c r="C914" s="21"/>
      <c r="D914" s="21"/>
      <c r="E914" s="21"/>
      <c r="F914" s="21"/>
      <c r="G914" s="21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24.0" customHeight="1">
      <c r="A915" s="6"/>
      <c r="B915" s="21"/>
      <c r="C915" s="21"/>
      <c r="D915" s="21"/>
      <c r="E915" s="21"/>
      <c r="F915" s="21"/>
      <c r="G915" s="21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24.0" customHeight="1">
      <c r="A916" s="6"/>
      <c r="B916" s="21"/>
      <c r="C916" s="21"/>
      <c r="D916" s="21"/>
      <c r="E916" s="21"/>
      <c r="F916" s="21"/>
      <c r="G916" s="21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24.0" customHeight="1">
      <c r="A917" s="6"/>
      <c r="B917" s="21"/>
      <c r="C917" s="21"/>
      <c r="D917" s="21"/>
      <c r="E917" s="21"/>
      <c r="F917" s="21"/>
      <c r="G917" s="21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24.0" customHeight="1">
      <c r="A918" s="6"/>
      <c r="B918" s="21"/>
      <c r="C918" s="21"/>
      <c r="D918" s="21"/>
      <c r="E918" s="21"/>
      <c r="F918" s="21"/>
      <c r="G918" s="21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24.0" customHeight="1">
      <c r="A919" s="6"/>
      <c r="B919" s="21"/>
      <c r="C919" s="21"/>
      <c r="D919" s="21"/>
      <c r="E919" s="21"/>
      <c r="F919" s="21"/>
      <c r="G919" s="21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24.0" customHeight="1">
      <c r="A920" s="6"/>
      <c r="B920" s="21"/>
      <c r="C920" s="21"/>
      <c r="D920" s="21"/>
      <c r="E920" s="21"/>
      <c r="F920" s="21"/>
      <c r="G920" s="21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24.0" customHeight="1">
      <c r="A921" s="6"/>
      <c r="B921" s="21"/>
      <c r="C921" s="21"/>
      <c r="D921" s="21"/>
      <c r="E921" s="21"/>
      <c r="F921" s="21"/>
      <c r="G921" s="21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24.0" customHeight="1">
      <c r="A922" s="6"/>
      <c r="B922" s="21"/>
      <c r="C922" s="21"/>
      <c r="D922" s="21"/>
      <c r="E922" s="21"/>
      <c r="F922" s="21"/>
      <c r="G922" s="21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24.0" customHeight="1">
      <c r="A923" s="6"/>
      <c r="B923" s="21"/>
      <c r="C923" s="21"/>
      <c r="D923" s="21"/>
      <c r="E923" s="21"/>
      <c r="F923" s="21"/>
      <c r="G923" s="21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24.0" customHeight="1">
      <c r="A924" s="6"/>
      <c r="B924" s="21"/>
      <c r="C924" s="21"/>
      <c r="D924" s="21"/>
      <c r="E924" s="21"/>
      <c r="F924" s="21"/>
      <c r="G924" s="21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24.0" customHeight="1">
      <c r="A925" s="6"/>
      <c r="B925" s="21"/>
      <c r="C925" s="21"/>
      <c r="D925" s="21"/>
      <c r="E925" s="21"/>
      <c r="F925" s="21"/>
      <c r="G925" s="21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24.0" customHeight="1">
      <c r="A926" s="6"/>
      <c r="B926" s="21"/>
      <c r="C926" s="21"/>
      <c r="D926" s="21"/>
      <c r="E926" s="21"/>
      <c r="F926" s="21"/>
      <c r="G926" s="21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24.0" customHeight="1">
      <c r="A927" s="6"/>
      <c r="B927" s="21"/>
      <c r="C927" s="21"/>
      <c r="D927" s="21"/>
      <c r="E927" s="21"/>
      <c r="F927" s="21"/>
      <c r="G927" s="21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24.0" customHeight="1">
      <c r="A928" s="6"/>
      <c r="B928" s="21"/>
      <c r="C928" s="21"/>
      <c r="D928" s="21"/>
      <c r="E928" s="21"/>
      <c r="F928" s="21"/>
      <c r="G928" s="21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24.0" customHeight="1">
      <c r="A929" s="6"/>
      <c r="B929" s="21"/>
      <c r="C929" s="21"/>
      <c r="D929" s="21"/>
      <c r="E929" s="21"/>
      <c r="F929" s="21"/>
      <c r="G929" s="21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24.0" customHeight="1">
      <c r="A930" s="6"/>
      <c r="B930" s="21"/>
      <c r="C930" s="21"/>
      <c r="D930" s="21"/>
      <c r="E930" s="21"/>
      <c r="F930" s="21"/>
      <c r="G930" s="21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24.0" customHeight="1">
      <c r="A931" s="6"/>
      <c r="B931" s="21"/>
      <c r="C931" s="21"/>
      <c r="D931" s="21"/>
      <c r="E931" s="21"/>
      <c r="F931" s="21"/>
      <c r="G931" s="21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24.0" customHeight="1">
      <c r="A932" s="6"/>
      <c r="B932" s="21"/>
      <c r="C932" s="21"/>
      <c r="D932" s="21"/>
      <c r="E932" s="21"/>
      <c r="F932" s="21"/>
      <c r="G932" s="21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24.0" customHeight="1">
      <c r="A933" s="6"/>
      <c r="B933" s="21"/>
      <c r="C933" s="21"/>
      <c r="D933" s="21"/>
      <c r="E933" s="21"/>
      <c r="F933" s="21"/>
      <c r="G933" s="21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24.0" customHeight="1">
      <c r="A934" s="6"/>
      <c r="B934" s="21"/>
      <c r="C934" s="21"/>
      <c r="D934" s="21"/>
      <c r="E934" s="21"/>
      <c r="F934" s="21"/>
      <c r="G934" s="21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24.0" customHeight="1">
      <c r="A935" s="6"/>
      <c r="B935" s="21"/>
      <c r="C935" s="21"/>
      <c r="D935" s="21"/>
      <c r="E935" s="21"/>
      <c r="F935" s="21"/>
      <c r="G935" s="21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24.0" customHeight="1">
      <c r="A936" s="6"/>
      <c r="B936" s="21"/>
      <c r="C936" s="21"/>
      <c r="D936" s="21"/>
      <c r="E936" s="21"/>
      <c r="F936" s="21"/>
      <c r="G936" s="21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24.0" customHeight="1">
      <c r="A937" s="6"/>
      <c r="B937" s="21"/>
      <c r="C937" s="21"/>
      <c r="D937" s="21"/>
      <c r="E937" s="21"/>
      <c r="F937" s="21"/>
      <c r="G937" s="21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24.0" customHeight="1">
      <c r="A938" s="6"/>
      <c r="B938" s="21"/>
      <c r="C938" s="21"/>
      <c r="D938" s="21"/>
      <c r="E938" s="21"/>
      <c r="F938" s="21"/>
      <c r="G938" s="21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24.0" customHeight="1">
      <c r="A939" s="6"/>
      <c r="B939" s="21"/>
      <c r="C939" s="21"/>
      <c r="D939" s="21"/>
      <c r="E939" s="21"/>
      <c r="F939" s="21"/>
      <c r="G939" s="21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24.0" customHeight="1">
      <c r="A940" s="6"/>
      <c r="B940" s="21"/>
      <c r="C940" s="21"/>
      <c r="D940" s="21"/>
      <c r="E940" s="21"/>
      <c r="F940" s="21"/>
      <c r="G940" s="21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24.0" customHeight="1">
      <c r="A941" s="6"/>
      <c r="B941" s="21"/>
      <c r="C941" s="21"/>
      <c r="D941" s="21"/>
      <c r="E941" s="21"/>
      <c r="F941" s="21"/>
      <c r="G941" s="21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24.0" customHeight="1">
      <c r="A942" s="6"/>
      <c r="B942" s="21"/>
      <c r="C942" s="21"/>
      <c r="D942" s="21"/>
      <c r="E942" s="21"/>
      <c r="F942" s="21"/>
      <c r="G942" s="21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24.0" customHeight="1">
      <c r="A943" s="6"/>
      <c r="B943" s="21"/>
      <c r="C943" s="21"/>
      <c r="D943" s="21"/>
      <c r="E943" s="21"/>
      <c r="F943" s="21"/>
      <c r="G943" s="21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24.0" customHeight="1">
      <c r="A944" s="6"/>
      <c r="B944" s="21"/>
      <c r="C944" s="21"/>
      <c r="D944" s="21"/>
      <c r="E944" s="21"/>
      <c r="F944" s="21"/>
      <c r="G944" s="21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24.0" customHeight="1">
      <c r="A945" s="6"/>
      <c r="B945" s="21"/>
      <c r="C945" s="21"/>
      <c r="D945" s="21"/>
      <c r="E945" s="21"/>
      <c r="F945" s="21"/>
      <c r="G945" s="21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24.0" customHeight="1">
      <c r="A946" s="6"/>
      <c r="B946" s="21"/>
      <c r="C946" s="21"/>
      <c r="D946" s="21"/>
      <c r="E946" s="21"/>
      <c r="F946" s="21"/>
      <c r="G946" s="21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24.0" customHeight="1">
      <c r="A947" s="6"/>
      <c r="B947" s="21"/>
      <c r="C947" s="21"/>
      <c r="D947" s="21"/>
      <c r="E947" s="21"/>
      <c r="F947" s="21"/>
      <c r="G947" s="21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24.0" customHeight="1">
      <c r="A948" s="6"/>
      <c r="B948" s="21"/>
      <c r="C948" s="21"/>
      <c r="D948" s="21"/>
      <c r="E948" s="21"/>
      <c r="F948" s="21"/>
      <c r="G948" s="21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24.0" customHeight="1">
      <c r="A949" s="6"/>
      <c r="B949" s="21"/>
      <c r="C949" s="21"/>
      <c r="D949" s="21"/>
      <c r="E949" s="21"/>
      <c r="F949" s="21"/>
      <c r="G949" s="21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24.0" customHeight="1">
      <c r="A950" s="6"/>
      <c r="B950" s="21"/>
      <c r="C950" s="21"/>
      <c r="D950" s="21"/>
      <c r="E950" s="21"/>
      <c r="F950" s="21"/>
      <c r="G950" s="21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24.0" customHeight="1">
      <c r="A951" s="6"/>
      <c r="B951" s="21"/>
      <c r="C951" s="21"/>
      <c r="D951" s="21"/>
      <c r="E951" s="21"/>
      <c r="F951" s="21"/>
      <c r="G951" s="21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24.0" customHeight="1">
      <c r="A952" s="6"/>
      <c r="B952" s="21"/>
      <c r="C952" s="21"/>
      <c r="D952" s="21"/>
      <c r="E952" s="21"/>
      <c r="F952" s="21"/>
      <c r="G952" s="21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24.0" customHeight="1">
      <c r="A953" s="6"/>
      <c r="B953" s="21"/>
      <c r="C953" s="21"/>
      <c r="D953" s="21"/>
      <c r="E953" s="21"/>
      <c r="F953" s="21"/>
      <c r="G953" s="21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24.0" customHeight="1">
      <c r="A954" s="6"/>
      <c r="B954" s="21"/>
      <c r="C954" s="21"/>
      <c r="D954" s="21"/>
      <c r="E954" s="21"/>
      <c r="F954" s="21"/>
      <c r="G954" s="21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24.0" customHeight="1">
      <c r="A955" s="6"/>
      <c r="B955" s="21"/>
      <c r="C955" s="21"/>
      <c r="D955" s="21"/>
      <c r="E955" s="21"/>
      <c r="F955" s="21"/>
      <c r="G955" s="21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24.0" customHeight="1">
      <c r="A956" s="6"/>
      <c r="B956" s="21"/>
      <c r="C956" s="21"/>
      <c r="D956" s="21"/>
      <c r="E956" s="21"/>
      <c r="F956" s="21"/>
      <c r="G956" s="21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24.0" customHeight="1">
      <c r="A957" s="6"/>
      <c r="B957" s="21"/>
      <c r="C957" s="21"/>
      <c r="D957" s="21"/>
      <c r="E957" s="21"/>
      <c r="F957" s="21"/>
      <c r="G957" s="21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24.0" customHeight="1">
      <c r="A958" s="6"/>
      <c r="B958" s="21"/>
      <c r="C958" s="21"/>
      <c r="D958" s="21"/>
      <c r="E958" s="21"/>
      <c r="F958" s="21"/>
      <c r="G958" s="21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24.0" customHeight="1">
      <c r="A959" s="6"/>
      <c r="B959" s="21"/>
      <c r="C959" s="21"/>
      <c r="D959" s="21"/>
      <c r="E959" s="21"/>
      <c r="F959" s="21"/>
      <c r="G959" s="21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24.0" customHeight="1">
      <c r="A960" s="6"/>
      <c r="B960" s="21"/>
      <c r="C960" s="21"/>
      <c r="D960" s="21"/>
      <c r="E960" s="21"/>
      <c r="F960" s="21"/>
      <c r="G960" s="21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24.0" customHeight="1">
      <c r="A961" s="6"/>
      <c r="B961" s="21"/>
      <c r="C961" s="21"/>
      <c r="D961" s="21"/>
      <c r="E961" s="21"/>
      <c r="F961" s="21"/>
      <c r="G961" s="21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24.0" customHeight="1">
      <c r="A962" s="6"/>
      <c r="B962" s="21"/>
      <c r="C962" s="21"/>
      <c r="D962" s="21"/>
      <c r="E962" s="21"/>
      <c r="F962" s="21"/>
      <c r="G962" s="21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24.0" customHeight="1">
      <c r="A963" s="6"/>
      <c r="B963" s="21"/>
      <c r="C963" s="21"/>
      <c r="D963" s="21"/>
      <c r="E963" s="21"/>
      <c r="F963" s="21"/>
      <c r="G963" s="21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24.0" customHeight="1">
      <c r="A964" s="6"/>
      <c r="B964" s="21"/>
      <c r="C964" s="21"/>
      <c r="D964" s="21"/>
      <c r="E964" s="21"/>
      <c r="F964" s="21"/>
      <c r="G964" s="21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24.0" customHeight="1">
      <c r="A965" s="6"/>
      <c r="B965" s="21"/>
      <c r="C965" s="21"/>
      <c r="D965" s="21"/>
      <c r="E965" s="21"/>
      <c r="F965" s="21"/>
      <c r="G965" s="21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24.0" customHeight="1">
      <c r="A966" s="6"/>
      <c r="B966" s="21"/>
      <c r="C966" s="21"/>
      <c r="D966" s="21"/>
      <c r="E966" s="21"/>
      <c r="F966" s="21"/>
      <c r="G966" s="21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24.0" customHeight="1">
      <c r="A967" s="6"/>
      <c r="B967" s="21"/>
      <c r="C967" s="21"/>
      <c r="D967" s="21"/>
      <c r="E967" s="21"/>
      <c r="F967" s="21"/>
      <c r="G967" s="21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24.0" customHeight="1">
      <c r="A968" s="6"/>
      <c r="B968" s="21"/>
      <c r="C968" s="21"/>
      <c r="D968" s="21"/>
      <c r="E968" s="21"/>
      <c r="F968" s="21"/>
      <c r="G968" s="21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24.0" customHeight="1">
      <c r="A969" s="6"/>
      <c r="B969" s="21"/>
      <c r="C969" s="21"/>
      <c r="D969" s="21"/>
      <c r="E969" s="21"/>
      <c r="F969" s="21"/>
      <c r="G969" s="21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24.0" customHeight="1">
      <c r="A970" s="6"/>
      <c r="B970" s="21"/>
      <c r="C970" s="21"/>
      <c r="D970" s="21"/>
      <c r="E970" s="21"/>
      <c r="F970" s="21"/>
      <c r="G970" s="21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24.0" customHeight="1">
      <c r="A971" s="6"/>
      <c r="B971" s="21"/>
      <c r="C971" s="21"/>
      <c r="D971" s="21"/>
      <c r="E971" s="21"/>
      <c r="F971" s="21"/>
      <c r="G971" s="21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24.0" customHeight="1">
      <c r="A972" s="6"/>
      <c r="B972" s="21"/>
      <c r="C972" s="21"/>
      <c r="D972" s="21"/>
      <c r="E972" s="21"/>
      <c r="F972" s="21"/>
      <c r="G972" s="21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24.0" customHeight="1">
      <c r="A973" s="6"/>
      <c r="B973" s="21"/>
      <c r="C973" s="21"/>
      <c r="D973" s="21"/>
      <c r="E973" s="21"/>
      <c r="F973" s="21"/>
      <c r="G973" s="21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24.0" customHeight="1">
      <c r="A974" s="6"/>
      <c r="B974" s="21"/>
      <c r="C974" s="21"/>
      <c r="D974" s="21"/>
      <c r="E974" s="21"/>
      <c r="F974" s="21"/>
      <c r="G974" s="21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24.0" customHeight="1">
      <c r="A975" s="6"/>
      <c r="B975" s="21"/>
      <c r="C975" s="21"/>
      <c r="D975" s="21"/>
      <c r="E975" s="21"/>
      <c r="F975" s="21"/>
      <c r="G975" s="21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24.0" customHeight="1">
      <c r="A976" s="6"/>
      <c r="B976" s="21"/>
      <c r="C976" s="21"/>
      <c r="D976" s="21"/>
      <c r="E976" s="21"/>
      <c r="F976" s="21"/>
      <c r="G976" s="21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24.0" customHeight="1">
      <c r="A977" s="6"/>
      <c r="B977" s="21"/>
      <c r="C977" s="21"/>
      <c r="D977" s="21"/>
      <c r="E977" s="21"/>
      <c r="F977" s="21"/>
      <c r="G977" s="21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24.0" customHeight="1">
      <c r="A978" s="6"/>
      <c r="B978" s="21"/>
      <c r="C978" s="21"/>
      <c r="D978" s="21"/>
      <c r="E978" s="21"/>
      <c r="F978" s="21"/>
      <c r="G978" s="21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24.0" customHeight="1">
      <c r="A979" s="6"/>
      <c r="B979" s="21"/>
      <c r="C979" s="21"/>
      <c r="D979" s="21"/>
      <c r="E979" s="21"/>
      <c r="F979" s="21"/>
      <c r="G979" s="21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24.0" customHeight="1">
      <c r="A980" s="6"/>
      <c r="B980" s="21"/>
      <c r="C980" s="21"/>
      <c r="D980" s="21"/>
      <c r="E980" s="21"/>
      <c r="F980" s="21"/>
      <c r="G980" s="21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24.0" customHeight="1">
      <c r="A981" s="6"/>
      <c r="B981" s="21"/>
      <c r="C981" s="21"/>
      <c r="D981" s="21"/>
      <c r="E981" s="21"/>
      <c r="F981" s="21"/>
      <c r="G981" s="21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24.0" customHeight="1">
      <c r="A982" s="6"/>
      <c r="B982" s="21"/>
      <c r="C982" s="21"/>
      <c r="D982" s="21"/>
      <c r="E982" s="21"/>
      <c r="F982" s="21"/>
      <c r="G982" s="21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24.0" customHeight="1">
      <c r="A983" s="6"/>
      <c r="B983" s="21"/>
      <c r="C983" s="21"/>
      <c r="D983" s="21"/>
      <c r="E983" s="21"/>
      <c r="F983" s="21"/>
      <c r="G983" s="21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24.0" customHeight="1">
      <c r="A984" s="6"/>
      <c r="B984" s="21"/>
      <c r="C984" s="21"/>
      <c r="D984" s="21"/>
      <c r="E984" s="21"/>
      <c r="F984" s="21"/>
      <c r="G984" s="21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24.0" customHeight="1">
      <c r="A985" s="6"/>
      <c r="B985" s="21"/>
      <c r="C985" s="21"/>
      <c r="D985" s="21"/>
      <c r="E985" s="21"/>
      <c r="F985" s="21"/>
      <c r="G985" s="21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24.0" customHeight="1">
      <c r="A986" s="6"/>
      <c r="B986" s="21"/>
      <c r="C986" s="21"/>
      <c r="D986" s="21"/>
      <c r="E986" s="21"/>
      <c r="F986" s="21"/>
      <c r="G986" s="21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24.0" customHeight="1">
      <c r="A987" s="6"/>
      <c r="B987" s="21"/>
      <c r="C987" s="21"/>
      <c r="D987" s="21"/>
      <c r="E987" s="21"/>
      <c r="F987" s="21"/>
      <c r="G987" s="21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24.0" customHeight="1">
      <c r="A988" s="6"/>
      <c r="B988" s="21"/>
      <c r="C988" s="21"/>
      <c r="D988" s="21"/>
      <c r="E988" s="21"/>
      <c r="F988" s="21"/>
      <c r="G988" s="21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24.0" customHeight="1">
      <c r="A989" s="6"/>
      <c r="B989" s="21"/>
      <c r="C989" s="21"/>
      <c r="D989" s="21"/>
      <c r="E989" s="21"/>
      <c r="F989" s="21"/>
      <c r="G989" s="21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24.0" customHeight="1">
      <c r="A990" s="6"/>
      <c r="B990" s="21"/>
      <c r="C990" s="21"/>
      <c r="D990" s="21"/>
      <c r="E990" s="21"/>
      <c r="F990" s="21"/>
      <c r="G990" s="21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24.0" customHeight="1">
      <c r="A991" s="6"/>
      <c r="B991" s="21"/>
      <c r="C991" s="21"/>
      <c r="D991" s="21"/>
      <c r="E991" s="21"/>
      <c r="F991" s="21"/>
      <c r="G991" s="21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24.0" customHeight="1">
      <c r="A992" s="6"/>
      <c r="B992" s="21"/>
      <c r="C992" s="21"/>
      <c r="D992" s="21"/>
      <c r="E992" s="21"/>
      <c r="F992" s="21"/>
      <c r="G992" s="21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24.0" customHeight="1">
      <c r="A993" s="6"/>
      <c r="B993" s="21"/>
      <c r="C993" s="21"/>
      <c r="D993" s="21"/>
      <c r="E993" s="21"/>
      <c r="F993" s="21"/>
      <c r="G993" s="21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24.0" customHeight="1">
      <c r="A994" s="6"/>
      <c r="B994" s="21"/>
      <c r="C994" s="21"/>
      <c r="D994" s="21"/>
      <c r="E994" s="21"/>
      <c r="F994" s="21"/>
      <c r="G994" s="21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24.0" customHeight="1">
      <c r="A995" s="6"/>
      <c r="B995" s="21"/>
      <c r="C995" s="21"/>
      <c r="D995" s="21"/>
      <c r="E995" s="21"/>
      <c r="F995" s="21"/>
      <c r="G995" s="21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24.0" customHeight="1">
      <c r="A996" s="6"/>
      <c r="B996" s="21"/>
      <c r="C996" s="21"/>
      <c r="D996" s="21"/>
      <c r="E996" s="21"/>
      <c r="F996" s="21"/>
      <c r="G996" s="21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24.0" customHeight="1">
      <c r="A997" s="6"/>
      <c r="B997" s="21"/>
      <c r="C997" s="21"/>
      <c r="D997" s="21"/>
      <c r="E997" s="21"/>
      <c r="F997" s="21"/>
      <c r="G997" s="21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24.0" customHeight="1">
      <c r="A998" s="6"/>
      <c r="B998" s="21"/>
      <c r="C998" s="21"/>
      <c r="D998" s="21"/>
      <c r="E998" s="21"/>
      <c r="F998" s="21"/>
      <c r="G998" s="21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24.0" customHeight="1">
      <c r="A999" s="6"/>
      <c r="B999" s="21"/>
      <c r="C999" s="21"/>
      <c r="D999" s="21"/>
      <c r="E999" s="21"/>
      <c r="F999" s="21"/>
      <c r="G999" s="21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24.0" customHeight="1">
      <c r="A1000" s="6"/>
      <c r="B1000" s="21"/>
      <c r="C1000" s="21"/>
      <c r="D1000" s="21"/>
      <c r="E1000" s="21"/>
      <c r="F1000" s="21"/>
      <c r="G1000" s="21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B2:G2"/>
    <mergeCell ref="A2:A3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2.86"/>
    <col customWidth="1" min="2" max="2" width="16.43"/>
    <col customWidth="1" min="3" max="5" width="15.43"/>
    <col customWidth="1" hidden="1" min="6" max="7" width="15.43"/>
    <col customWidth="1" min="8" max="26" width="8.0"/>
  </cols>
  <sheetData>
    <row r="1" ht="24.0" customHeight="1">
      <c r="A1" s="6"/>
      <c r="B1" s="21"/>
      <c r="C1" s="21"/>
      <c r="D1" s="21"/>
      <c r="E1" s="21"/>
      <c r="F1" s="21"/>
      <c r="G1" s="21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4.0" customHeight="1">
      <c r="A2" s="66" t="s">
        <v>10</v>
      </c>
      <c r="B2" s="67" t="s">
        <v>66</v>
      </c>
      <c r="C2" s="85"/>
      <c r="D2" s="85"/>
      <c r="E2" s="85"/>
      <c r="F2" s="85"/>
      <c r="G2" s="68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24.0" customHeight="1">
      <c r="A3" s="37"/>
      <c r="B3" s="70" t="s">
        <v>7</v>
      </c>
      <c r="C3" s="70" t="s">
        <v>33</v>
      </c>
      <c r="D3" s="70" t="s">
        <v>35</v>
      </c>
      <c r="E3" s="70" t="s">
        <v>37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24.0" customHeight="1">
      <c r="A4" s="72" t="s">
        <v>31</v>
      </c>
      <c r="B4" s="77">
        <v>28074.0</v>
      </c>
      <c r="C4" s="77">
        <v>22816.0</v>
      </c>
      <c r="D4" s="62">
        <v>20314.0</v>
      </c>
      <c r="E4" s="62">
        <v>20576.0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24.0" customHeight="1">
      <c r="A5" s="72" t="s">
        <v>32</v>
      </c>
      <c r="B5" s="77">
        <v>37618.0</v>
      </c>
      <c r="C5" s="77">
        <v>24493.0</v>
      </c>
      <c r="D5" s="62">
        <v>28140.0</v>
      </c>
      <c r="E5" s="62">
        <v>19188.0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24.0" customHeight="1">
      <c r="A6" s="72" t="s">
        <v>34</v>
      </c>
      <c r="B6" s="77">
        <v>44305.0</v>
      </c>
      <c r="C6" s="77">
        <v>32217.0</v>
      </c>
      <c r="D6" s="62">
        <v>28978.0</v>
      </c>
      <c r="E6" s="62">
        <v>16038.0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4.0" customHeight="1">
      <c r="A7" s="72" t="s">
        <v>36</v>
      </c>
      <c r="B7" s="77">
        <v>36615.0</v>
      </c>
      <c r="C7" s="77">
        <v>21502.0</v>
      </c>
      <c r="D7" s="62">
        <v>47296.0</v>
      </c>
      <c r="E7" s="62">
        <v>24000.0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4.0" customHeight="1">
      <c r="A8" s="72" t="s">
        <v>38</v>
      </c>
      <c r="B8" s="77">
        <v>17437.0</v>
      </c>
      <c r="C8" s="77">
        <v>17893.0</v>
      </c>
      <c r="D8" s="62">
        <v>18560.0</v>
      </c>
      <c r="E8" s="62">
        <v>27460.0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0" customHeight="1">
      <c r="A9" s="72" t="s">
        <v>39</v>
      </c>
      <c r="B9" s="77">
        <v>17145.0</v>
      </c>
      <c r="C9" s="62">
        <v>14948.0</v>
      </c>
      <c r="D9" s="62">
        <v>17655.0</v>
      </c>
      <c r="E9" s="87">
        <v>6932.0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4.0" customHeight="1">
      <c r="A10" s="72" t="s">
        <v>41</v>
      </c>
      <c r="B10" s="77">
        <v>12848.0</v>
      </c>
      <c r="C10" s="62">
        <v>11974.0</v>
      </c>
      <c r="D10" s="62">
        <v>6861.0</v>
      </c>
      <c r="E10" s="62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4.0" customHeight="1">
      <c r="A11" s="72" t="s">
        <v>42</v>
      </c>
      <c r="B11" s="77">
        <v>42913.0</v>
      </c>
      <c r="C11" s="62">
        <v>31476.0</v>
      </c>
      <c r="D11" s="62">
        <v>31485.0</v>
      </c>
      <c r="E11" s="62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4.0" customHeight="1">
      <c r="A12" s="72" t="s">
        <v>43</v>
      </c>
      <c r="B12" s="77">
        <v>50797.0</v>
      </c>
      <c r="C12" s="62">
        <v>14512.0</v>
      </c>
      <c r="D12" s="62">
        <v>32763.0</v>
      </c>
      <c r="E12" s="6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4.0" customHeight="1">
      <c r="A13" s="72" t="s">
        <v>44</v>
      </c>
      <c r="B13" s="77">
        <v>39733.0</v>
      </c>
      <c r="C13" s="62">
        <v>16971.0</v>
      </c>
      <c r="D13" s="62">
        <v>32955.0</v>
      </c>
      <c r="E13" s="62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24.0" customHeight="1">
      <c r="A14" s="72" t="s">
        <v>45</v>
      </c>
      <c r="B14" s="77">
        <v>41511.0</v>
      </c>
      <c r="C14" s="62">
        <v>18653.0</v>
      </c>
      <c r="D14" s="62">
        <v>30669.0</v>
      </c>
      <c r="E14" s="62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24.0" customHeight="1">
      <c r="A15" s="72" t="s">
        <v>46</v>
      </c>
      <c r="B15" s="77">
        <v>44101.0</v>
      </c>
      <c r="C15" s="62">
        <v>13746.0</v>
      </c>
      <c r="D15" s="62">
        <v>18336.0</v>
      </c>
      <c r="E15" s="62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24.0" customHeight="1">
      <c r="A16" s="78" t="s">
        <v>47</v>
      </c>
      <c r="B16" s="47">
        <f t="shared" ref="B16:E16" si="1">SUM(B4:B15)</f>
        <v>413097</v>
      </c>
      <c r="C16" s="47">
        <f t="shared" si="1"/>
        <v>241201</v>
      </c>
      <c r="D16" s="47">
        <f t="shared" si="1"/>
        <v>314012</v>
      </c>
      <c r="E16" s="47">
        <f t="shared" si="1"/>
        <v>114194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24.0" customHeight="1">
      <c r="A17" s="78" t="s">
        <v>62</v>
      </c>
      <c r="B17" s="47">
        <f t="shared" ref="B17:E17" si="2">AVERAGE(B4:B15)</f>
        <v>34424.75</v>
      </c>
      <c r="C17" s="47">
        <f t="shared" si="2"/>
        <v>20100.08333</v>
      </c>
      <c r="D17" s="47">
        <f t="shared" si="2"/>
        <v>26167.66667</v>
      </c>
      <c r="E17" s="47">
        <f t="shared" si="2"/>
        <v>19032.33333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24.0" customHeight="1">
      <c r="A18" s="6"/>
      <c r="B18" s="21"/>
      <c r="C18" s="21"/>
      <c r="D18" s="21"/>
      <c r="E18" s="21"/>
      <c r="F18" s="21"/>
      <c r="G18" s="21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24.0" customHeight="1">
      <c r="A19" s="6"/>
      <c r="B19" s="21"/>
      <c r="C19" s="21"/>
      <c r="D19" s="21"/>
      <c r="E19" s="21"/>
      <c r="F19" s="21"/>
      <c r="G19" s="21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24.0" customHeight="1">
      <c r="A20" s="6"/>
      <c r="B20" s="21"/>
      <c r="C20" s="21"/>
      <c r="D20" s="21"/>
      <c r="E20" s="21"/>
      <c r="F20" s="21"/>
      <c r="G20" s="21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24.0" customHeight="1">
      <c r="A21" s="6"/>
      <c r="B21" s="21"/>
      <c r="C21" s="21"/>
      <c r="D21" s="21"/>
      <c r="E21" s="21"/>
      <c r="F21" s="21"/>
      <c r="G21" s="21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24.0" customHeight="1">
      <c r="A22" s="6"/>
      <c r="B22" s="21"/>
      <c r="C22" s="21"/>
      <c r="D22" s="21"/>
      <c r="E22" s="21"/>
      <c r="F22" s="21"/>
      <c r="G22" s="21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24.0" customHeight="1">
      <c r="A23" s="6"/>
      <c r="B23" s="21"/>
      <c r="C23" s="21"/>
      <c r="D23" s="21"/>
      <c r="E23" s="21"/>
      <c r="F23" s="21"/>
      <c r="G23" s="21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24.0" customHeight="1">
      <c r="A24" s="6"/>
      <c r="B24" s="21"/>
      <c r="C24" s="21"/>
      <c r="D24" s="21"/>
      <c r="E24" s="21"/>
      <c r="F24" s="21"/>
      <c r="G24" s="21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24.0" customHeight="1">
      <c r="A25" s="6"/>
      <c r="B25" s="21"/>
      <c r="C25" s="21"/>
      <c r="D25" s="21"/>
      <c r="E25" s="21"/>
      <c r="F25" s="21"/>
      <c r="G25" s="21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24.0" customHeight="1">
      <c r="A26" s="6"/>
      <c r="B26" s="21"/>
      <c r="C26" s="21"/>
      <c r="D26" s="21"/>
      <c r="E26" s="21"/>
      <c r="F26" s="21"/>
      <c r="G26" s="21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24.0" customHeight="1">
      <c r="A27" s="6"/>
      <c r="B27" s="21"/>
      <c r="C27" s="21"/>
      <c r="D27" s="21"/>
      <c r="E27" s="21"/>
      <c r="F27" s="21"/>
      <c r="G27" s="21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24.0" customHeight="1">
      <c r="A28" s="6"/>
      <c r="B28" s="21"/>
      <c r="C28" s="21"/>
      <c r="D28" s="21"/>
      <c r="E28" s="21"/>
      <c r="F28" s="21"/>
      <c r="G28" s="21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24.0" customHeight="1">
      <c r="A29" s="6"/>
      <c r="B29" s="21"/>
      <c r="C29" s="21"/>
      <c r="D29" s="21"/>
      <c r="E29" s="21"/>
      <c r="F29" s="21"/>
      <c r="G29" s="21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24.0" customHeight="1">
      <c r="A30" s="6"/>
      <c r="B30" s="21"/>
      <c r="C30" s="21"/>
      <c r="D30" s="21"/>
      <c r="E30" s="21"/>
      <c r="F30" s="21"/>
      <c r="G30" s="21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24.0" customHeight="1">
      <c r="A31" s="6"/>
      <c r="B31" s="21"/>
      <c r="C31" s="21"/>
      <c r="D31" s="21"/>
      <c r="E31" s="21"/>
      <c r="F31" s="21"/>
      <c r="G31" s="21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24.0" customHeight="1">
      <c r="A32" s="6"/>
      <c r="B32" s="21"/>
      <c r="C32" s="21"/>
      <c r="D32" s="21"/>
      <c r="E32" s="21"/>
      <c r="F32" s="21"/>
      <c r="G32" s="21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24.0" customHeight="1">
      <c r="A33" s="6"/>
      <c r="B33" s="21"/>
      <c r="C33" s="21"/>
      <c r="D33" s="21"/>
      <c r="E33" s="21"/>
      <c r="F33" s="21"/>
      <c r="G33" s="21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24.0" customHeight="1">
      <c r="A34" s="6"/>
      <c r="B34" s="21"/>
      <c r="C34" s="21"/>
      <c r="D34" s="21"/>
      <c r="E34" s="21"/>
      <c r="F34" s="21"/>
      <c r="G34" s="21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24.0" customHeight="1">
      <c r="A35" s="6"/>
      <c r="B35" s="21"/>
      <c r="C35" s="21"/>
      <c r="D35" s="21"/>
      <c r="E35" s="21"/>
      <c r="F35" s="21"/>
      <c r="G35" s="21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24.0" customHeight="1">
      <c r="A36" s="6"/>
      <c r="B36" s="21"/>
      <c r="C36" s="21"/>
      <c r="D36" s="21"/>
      <c r="E36" s="21"/>
      <c r="F36" s="21"/>
      <c r="G36" s="21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24.0" customHeight="1">
      <c r="A37" s="6"/>
      <c r="B37" s="21"/>
      <c r="C37" s="21"/>
      <c r="D37" s="21"/>
      <c r="E37" s="21"/>
      <c r="F37" s="21"/>
      <c r="G37" s="21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24.0" customHeight="1">
      <c r="A38" s="6"/>
      <c r="B38" s="21"/>
      <c r="C38" s="21"/>
      <c r="D38" s="21"/>
      <c r="E38" s="21"/>
      <c r="F38" s="21"/>
      <c r="G38" s="21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24.0" customHeight="1">
      <c r="A39" s="6"/>
      <c r="B39" s="21"/>
      <c r="C39" s="21"/>
      <c r="D39" s="21"/>
      <c r="E39" s="21"/>
      <c r="F39" s="21"/>
      <c r="G39" s="21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24.0" customHeight="1">
      <c r="A40" s="6"/>
      <c r="B40" s="21"/>
      <c r="C40" s="21"/>
      <c r="D40" s="21"/>
      <c r="E40" s="21"/>
      <c r="F40" s="21"/>
      <c r="G40" s="21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24.0" customHeight="1">
      <c r="A41" s="6"/>
      <c r="B41" s="21"/>
      <c r="C41" s="21"/>
      <c r="D41" s="21"/>
      <c r="E41" s="21"/>
      <c r="F41" s="21"/>
      <c r="G41" s="21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24.0" customHeight="1">
      <c r="A42" s="6"/>
      <c r="B42" s="21"/>
      <c r="C42" s="21"/>
      <c r="D42" s="21"/>
      <c r="E42" s="21"/>
      <c r="F42" s="21"/>
      <c r="G42" s="21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24.0" customHeight="1">
      <c r="A43" s="6"/>
      <c r="B43" s="21"/>
      <c r="C43" s="21"/>
      <c r="D43" s="21"/>
      <c r="E43" s="21"/>
      <c r="F43" s="21"/>
      <c r="G43" s="21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24.0" customHeight="1">
      <c r="A44" s="6"/>
      <c r="B44" s="21"/>
      <c r="C44" s="21"/>
      <c r="D44" s="21"/>
      <c r="E44" s="21"/>
      <c r="F44" s="21"/>
      <c r="G44" s="21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24.0" customHeight="1">
      <c r="A45" s="6"/>
      <c r="B45" s="21"/>
      <c r="C45" s="21"/>
      <c r="D45" s="21"/>
      <c r="E45" s="21"/>
      <c r="F45" s="21"/>
      <c r="G45" s="2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24.0" customHeight="1">
      <c r="A46" s="6"/>
      <c r="B46" s="21"/>
      <c r="C46" s="21"/>
      <c r="D46" s="21"/>
      <c r="E46" s="21"/>
      <c r="F46" s="21"/>
      <c r="G46" s="2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24.0" customHeight="1">
      <c r="A47" s="6"/>
      <c r="B47" s="21"/>
      <c r="C47" s="21"/>
      <c r="D47" s="21"/>
      <c r="E47" s="21"/>
      <c r="F47" s="21"/>
      <c r="G47" s="21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24.0" customHeight="1">
      <c r="A48" s="6"/>
      <c r="B48" s="21"/>
      <c r="C48" s="21"/>
      <c r="D48" s="21"/>
      <c r="E48" s="21"/>
      <c r="F48" s="21"/>
      <c r="G48" s="21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24.0" customHeight="1">
      <c r="A49" s="6"/>
      <c r="B49" s="21"/>
      <c r="C49" s="21"/>
      <c r="D49" s="21"/>
      <c r="E49" s="21"/>
      <c r="F49" s="21"/>
      <c r="G49" s="21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24.0" customHeight="1">
      <c r="A50" s="6"/>
      <c r="B50" s="21"/>
      <c r="C50" s="21"/>
      <c r="D50" s="21"/>
      <c r="E50" s="21"/>
      <c r="F50" s="21"/>
      <c r="G50" s="21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24.0" customHeight="1">
      <c r="A51" s="6"/>
      <c r="B51" s="21"/>
      <c r="C51" s="21"/>
      <c r="D51" s="21"/>
      <c r="E51" s="21"/>
      <c r="F51" s="21"/>
      <c r="G51" s="21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24.0" customHeight="1">
      <c r="A52" s="6"/>
      <c r="B52" s="21"/>
      <c r="C52" s="21"/>
      <c r="D52" s="21"/>
      <c r="E52" s="21"/>
      <c r="F52" s="21"/>
      <c r="G52" s="21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24.0" customHeight="1">
      <c r="A53" s="6"/>
      <c r="B53" s="21"/>
      <c r="C53" s="21"/>
      <c r="D53" s="21"/>
      <c r="E53" s="21"/>
      <c r="F53" s="21"/>
      <c r="G53" s="21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24.0" customHeight="1">
      <c r="A54" s="6"/>
      <c r="B54" s="21"/>
      <c r="C54" s="21"/>
      <c r="D54" s="21"/>
      <c r="E54" s="21"/>
      <c r="F54" s="21"/>
      <c r="G54" s="21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24.0" customHeight="1">
      <c r="A55" s="6"/>
      <c r="B55" s="21"/>
      <c r="C55" s="21"/>
      <c r="D55" s="21"/>
      <c r="E55" s="21"/>
      <c r="F55" s="21"/>
      <c r="G55" s="21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24.0" customHeight="1">
      <c r="A56" s="6"/>
      <c r="B56" s="21"/>
      <c r="C56" s="21"/>
      <c r="D56" s="21"/>
      <c r="E56" s="21"/>
      <c r="F56" s="21"/>
      <c r="G56" s="21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24.0" customHeight="1">
      <c r="A57" s="6"/>
      <c r="B57" s="21"/>
      <c r="C57" s="21"/>
      <c r="D57" s="21"/>
      <c r="E57" s="21"/>
      <c r="F57" s="21"/>
      <c r="G57" s="21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24.0" customHeight="1">
      <c r="A58" s="6"/>
      <c r="B58" s="21"/>
      <c r="C58" s="21"/>
      <c r="D58" s="21"/>
      <c r="E58" s="21"/>
      <c r="F58" s="21"/>
      <c r="G58" s="21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24.0" customHeight="1">
      <c r="A59" s="6"/>
      <c r="B59" s="21"/>
      <c r="C59" s="21"/>
      <c r="D59" s="21"/>
      <c r="E59" s="21"/>
      <c r="F59" s="21"/>
      <c r="G59" s="21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24.0" customHeight="1">
      <c r="A60" s="6"/>
      <c r="B60" s="21"/>
      <c r="C60" s="21"/>
      <c r="D60" s="21"/>
      <c r="E60" s="21"/>
      <c r="F60" s="21"/>
      <c r="G60" s="21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24.0" customHeight="1">
      <c r="A61" s="6"/>
      <c r="B61" s="21"/>
      <c r="C61" s="21"/>
      <c r="D61" s="21"/>
      <c r="E61" s="21"/>
      <c r="F61" s="21"/>
      <c r="G61" s="21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24.0" customHeight="1">
      <c r="A62" s="6"/>
      <c r="B62" s="21"/>
      <c r="C62" s="21"/>
      <c r="D62" s="21"/>
      <c r="E62" s="21"/>
      <c r="F62" s="21"/>
      <c r="G62" s="21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24.0" customHeight="1">
      <c r="A63" s="6"/>
      <c r="B63" s="21"/>
      <c r="C63" s="21"/>
      <c r="D63" s="21"/>
      <c r="E63" s="21"/>
      <c r="F63" s="21"/>
      <c r="G63" s="21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24.0" customHeight="1">
      <c r="A64" s="6"/>
      <c r="B64" s="21"/>
      <c r="C64" s="21"/>
      <c r="D64" s="21"/>
      <c r="E64" s="21"/>
      <c r="F64" s="21"/>
      <c r="G64" s="21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24.0" customHeight="1">
      <c r="A65" s="6"/>
      <c r="B65" s="21"/>
      <c r="C65" s="21"/>
      <c r="D65" s="21"/>
      <c r="E65" s="21"/>
      <c r="F65" s="21"/>
      <c r="G65" s="21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24.0" customHeight="1">
      <c r="A66" s="6"/>
      <c r="B66" s="21"/>
      <c r="C66" s="21"/>
      <c r="D66" s="21"/>
      <c r="E66" s="21"/>
      <c r="F66" s="21"/>
      <c r="G66" s="21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24.0" customHeight="1">
      <c r="A67" s="6"/>
      <c r="B67" s="21"/>
      <c r="C67" s="21"/>
      <c r="D67" s="21"/>
      <c r="E67" s="21"/>
      <c r="F67" s="21"/>
      <c r="G67" s="21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24.0" customHeight="1">
      <c r="A68" s="6"/>
      <c r="B68" s="21"/>
      <c r="C68" s="21"/>
      <c r="D68" s="21"/>
      <c r="E68" s="21"/>
      <c r="F68" s="21"/>
      <c r="G68" s="21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24.0" customHeight="1">
      <c r="A69" s="6"/>
      <c r="B69" s="21"/>
      <c r="C69" s="21"/>
      <c r="D69" s="21"/>
      <c r="E69" s="21"/>
      <c r="F69" s="21"/>
      <c r="G69" s="21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24.0" customHeight="1">
      <c r="A70" s="6"/>
      <c r="B70" s="21"/>
      <c r="C70" s="21"/>
      <c r="D70" s="21"/>
      <c r="E70" s="21"/>
      <c r="F70" s="21"/>
      <c r="G70" s="21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24.0" customHeight="1">
      <c r="A71" s="6"/>
      <c r="B71" s="21"/>
      <c r="C71" s="21"/>
      <c r="D71" s="21"/>
      <c r="E71" s="21"/>
      <c r="F71" s="21"/>
      <c r="G71" s="21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24.0" customHeight="1">
      <c r="A72" s="6"/>
      <c r="B72" s="21"/>
      <c r="C72" s="21"/>
      <c r="D72" s="21"/>
      <c r="E72" s="21"/>
      <c r="F72" s="21"/>
      <c r="G72" s="21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24.0" customHeight="1">
      <c r="A73" s="6"/>
      <c r="B73" s="21"/>
      <c r="C73" s="21"/>
      <c r="D73" s="21"/>
      <c r="E73" s="21"/>
      <c r="F73" s="21"/>
      <c r="G73" s="21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24.0" customHeight="1">
      <c r="A74" s="6"/>
      <c r="B74" s="21"/>
      <c r="C74" s="21"/>
      <c r="D74" s="21"/>
      <c r="E74" s="21"/>
      <c r="F74" s="21"/>
      <c r="G74" s="21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24.0" customHeight="1">
      <c r="A75" s="6"/>
      <c r="B75" s="21"/>
      <c r="C75" s="21"/>
      <c r="D75" s="21"/>
      <c r="E75" s="21"/>
      <c r="F75" s="21"/>
      <c r="G75" s="21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24.0" customHeight="1">
      <c r="A76" s="6"/>
      <c r="B76" s="21"/>
      <c r="C76" s="21"/>
      <c r="D76" s="21"/>
      <c r="E76" s="21"/>
      <c r="F76" s="21"/>
      <c r="G76" s="21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24.0" customHeight="1">
      <c r="A77" s="6"/>
      <c r="B77" s="21"/>
      <c r="C77" s="21"/>
      <c r="D77" s="21"/>
      <c r="E77" s="21"/>
      <c r="F77" s="21"/>
      <c r="G77" s="21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24.0" customHeight="1">
      <c r="A78" s="6"/>
      <c r="B78" s="21"/>
      <c r="C78" s="21"/>
      <c r="D78" s="21"/>
      <c r="E78" s="21"/>
      <c r="F78" s="21"/>
      <c r="G78" s="21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24.0" customHeight="1">
      <c r="A79" s="6"/>
      <c r="B79" s="21"/>
      <c r="C79" s="21"/>
      <c r="D79" s="21"/>
      <c r="E79" s="21"/>
      <c r="F79" s="21"/>
      <c r="G79" s="21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24.0" customHeight="1">
      <c r="A80" s="6"/>
      <c r="B80" s="21"/>
      <c r="C80" s="21"/>
      <c r="D80" s="21"/>
      <c r="E80" s="21"/>
      <c r="F80" s="21"/>
      <c r="G80" s="21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24.0" customHeight="1">
      <c r="A81" s="6"/>
      <c r="B81" s="21"/>
      <c r="C81" s="21"/>
      <c r="D81" s="21"/>
      <c r="E81" s="21"/>
      <c r="F81" s="21"/>
      <c r="G81" s="21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24.0" customHeight="1">
      <c r="A82" s="6"/>
      <c r="B82" s="21"/>
      <c r="C82" s="21"/>
      <c r="D82" s="21"/>
      <c r="E82" s="21"/>
      <c r="F82" s="21"/>
      <c r="G82" s="21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24.0" customHeight="1">
      <c r="A83" s="6"/>
      <c r="B83" s="21"/>
      <c r="C83" s="21"/>
      <c r="D83" s="21"/>
      <c r="E83" s="21"/>
      <c r="F83" s="21"/>
      <c r="G83" s="21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24.0" customHeight="1">
      <c r="A84" s="6"/>
      <c r="B84" s="21"/>
      <c r="C84" s="21"/>
      <c r="D84" s="21"/>
      <c r="E84" s="21"/>
      <c r="F84" s="21"/>
      <c r="G84" s="21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24.0" customHeight="1">
      <c r="A85" s="6"/>
      <c r="B85" s="21"/>
      <c r="C85" s="21"/>
      <c r="D85" s="21"/>
      <c r="E85" s="21"/>
      <c r="F85" s="21"/>
      <c r="G85" s="21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24.0" customHeight="1">
      <c r="A86" s="6"/>
      <c r="B86" s="21"/>
      <c r="C86" s="21"/>
      <c r="D86" s="21"/>
      <c r="E86" s="21"/>
      <c r="F86" s="21"/>
      <c r="G86" s="21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24.0" customHeight="1">
      <c r="A87" s="6"/>
      <c r="B87" s="21"/>
      <c r="C87" s="21"/>
      <c r="D87" s="21"/>
      <c r="E87" s="21"/>
      <c r="F87" s="21"/>
      <c r="G87" s="21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24.0" customHeight="1">
      <c r="A88" s="6"/>
      <c r="B88" s="21"/>
      <c r="C88" s="21"/>
      <c r="D88" s="21"/>
      <c r="E88" s="21"/>
      <c r="F88" s="21"/>
      <c r="G88" s="21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24.0" customHeight="1">
      <c r="A89" s="6"/>
      <c r="B89" s="21"/>
      <c r="C89" s="21"/>
      <c r="D89" s="21"/>
      <c r="E89" s="21"/>
      <c r="F89" s="21"/>
      <c r="G89" s="21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24.0" customHeight="1">
      <c r="A90" s="6"/>
      <c r="B90" s="21"/>
      <c r="C90" s="21"/>
      <c r="D90" s="21"/>
      <c r="E90" s="21"/>
      <c r="F90" s="21"/>
      <c r="G90" s="21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24.0" customHeight="1">
      <c r="A91" s="6"/>
      <c r="B91" s="21"/>
      <c r="C91" s="21"/>
      <c r="D91" s="21"/>
      <c r="E91" s="21"/>
      <c r="F91" s="21"/>
      <c r="G91" s="21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24.0" customHeight="1">
      <c r="A92" s="6"/>
      <c r="B92" s="21"/>
      <c r="C92" s="21"/>
      <c r="D92" s="21"/>
      <c r="E92" s="21"/>
      <c r="F92" s="21"/>
      <c r="G92" s="21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24.0" customHeight="1">
      <c r="A93" s="6"/>
      <c r="B93" s="21"/>
      <c r="C93" s="21"/>
      <c r="D93" s="21"/>
      <c r="E93" s="21"/>
      <c r="F93" s="21"/>
      <c r="G93" s="21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24.0" customHeight="1">
      <c r="A94" s="6"/>
      <c r="B94" s="21"/>
      <c r="C94" s="21"/>
      <c r="D94" s="21"/>
      <c r="E94" s="21"/>
      <c r="F94" s="21"/>
      <c r="G94" s="21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24.0" customHeight="1">
      <c r="A95" s="6"/>
      <c r="B95" s="21"/>
      <c r="C95" s="21"/>
      <c r="D95" s="21"/>
      <c r="E95" s="21"/>
      <c r="F95" s="21"/>
      <c r="G95" s="21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24.0" customHeight="1">
      <c r="A96" s="6"/>
      <c r="B96" s="21"/>
      <c r="C96" s="21"/>
      <c r="D96" s="21"/>
      <c r="E96" s="21"/>
      <c r="F96" s="21"/>
      <c r="G96" s="21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24.0" customHeight="1">
      <c r="A97" s="6"/>
      <c r="B97" s="21"/>
      <c r="C97" s="21"/>
      <c r="D97" s="21"/>
      <c r="E97" s="21"/>
      <c r="F97" s="21"/>
      <c r="G97" s="21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24.0" customHeight="1">
      <c r="A98" s="6"/>
      <c r="B98" s="21"/>
      <c r="C98" s="21"/>
      <c r="D98" s="21"/>
      <c r="E98" s="21"/>
      <c r="F98" s="21"/>
      <c r="G98" s="21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24.0" customHeight="1">
      <c r="A99" s="6"/>
      <c r="B99" s="21"/>
      <c r="C99" s="21"/>
      <c r="D99" s="21"/>
      <c r="E99" s="21"/>
      <c r="F99" s="21"/>
      <c r="G99" s="21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24.0" customHeight="1">
      <c r="A100" s="6"/>
      <c r="B100" s="21"/>
      <c r="C100" s="21"/>
      <c r="D100" s="21"/>
      <c r="E100" s="21"/>
      <c r="F100" s="21"/>
      <c r="G100" s="21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24.0" customHeight="1">
      <c r="A101" s="6"/>
      <c r="B101" s="21"/>
      <c r="C101" s="21"/>
      <c r="D101" s="21"/>
      <c r="E101" s="21"/>
      <c r="F101" s="21"/>
      <c r="G101" s="21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24.0" customHeight="1">
      <c r="A102" s="6"/>
      <c r="B102" s="21"/>
      <c r="C102" s="21"/>
      <c r="D102" s="21"/>
      <c r="E102" s="21"/>
      <c r="F102" s="21"/>
      <c r="G102" s="21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24.0" customHeight="1">
      <c r="A103" s="6"/>
      <c r="B103" s="21"/>
      <c r="C103" s="21"/>
      <c r="D103" s="21"/>
      <c r="E103" s="21"/>
      <c r="F103" s="21"/>
      <c r="G103" s="21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24.0" customHeight="1">
      <c r="A104" s="6"/>
      <c r="B104" s="21"/>
      <c r="C104" s="21"/>
      <c r="D104" s="21"/>
      <c r="E104" s="21"/>
      <c r="F104" s="21"/>
      <c r="G104" s="21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24.0" customHeight="1">
      <c r="A105" s="6"/>
      <c r="B105" s="21"/>
      <c r="C105" s="21"/>
      <c r="D105" s="21"/>
      <c r="E105" s="21"/>
      <c r="F105" s="21"/>
      <c r="G105" s="21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24.0" customHeight="1">
      <c r="A106" s="6"/>
      <c r="B106" s="21"/>
      <c r="C106" s="21"/>
      <c r="D106" s="21"/>
      <c r="E106" s="21"/>
      <c r="F106" s="21"/>
      <c r="G106" s="21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24.0" customHeight="1">
      <c r="A107" s="6"/>
      <c r="B107" s="21"/>
      <c r="C107" s="21"/>
      <c r="D107" s="21"/>
      <c r="E107" s="21"/>
      <c r="F107" s="21"/>
      <c r="G107" s="21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24.0" customHeight="1">
      <c r="A108" s="6"/>
      <c r="B108" s="21"/>
      <c r="C108" s="21"/>
      <c r="D108" s="21"/>
      <c r="E108" s="21"/>
      <c r="F108" s="21"/>
      <c r="G108" s="21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24.0" customHeight="1">
      <c r="A109" s="6"/>
      <c r="B109" s="21"/>
      <c r="C109" s="21"/>
      <c r="D109" s="21"/>
      <c r="E109" s="21"/>
      <c r="F109" s="21"/>
      <c r="G109" s="21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24.0" customHeight="1">
      <c r="A110" s="6"/>
      <c r="B110" s="21"/>
      <c r="C110" s="21"/>
      <c r="D110" s="21"/>
      <c r="E110" s="21"/>
      <c r="F110" s="21"/>
      <c r="G110" s="21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24.0" customHeight="1">
      <c r="A111" s="6"/>
      <c r="B111" s="21"/>
      <c r="C111" s="21"/>
      <c r="D111" s="21"/>
      <c r="E111" s="21"/>
      <c r="F111" s="21"/>
      <c r="G111" s="21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24.0" customHeight="1">
      <c r="A112" s="6"/>
      <c r="B112" s="21"/>
      <c r="C112" s="21"/>
      <c r="D112" s="21"/>
      <c r="E112" s="21"/>
      <c r="F112" s="21"/>
      <c r="G112" s="21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24.0" customHeight="1">
      <c r="A113" s="6"/>
      <c r="B113" s="21"/>
      <c r="C113" s="21"/>
      <c r="D113" s="21"/>
      <c r="E113" s="21"/>
      <c r="F113" s="21"/>
      <c r="G113" s="21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24.0" customHeight="1">
      <c r="A114" s="6"/>
      <c r="B114" s="21"/>
      <c r="C114" s="21"/>
      <c r="D114" s="21"/>
      <c r="E114" s="21"/>
      <c r="F114" s="21"/>
      <c r="G114" s="21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24.0" customHeight="1">
      <c r="A115" s="6"/>
      <c r="B115" s="21"/>
      <c r="C115" s="21"/>
      <c r="D115" s="21"/>
      <c r="E115" s="21"/>
      <c r="F115" s="21"/>
      <c r="G115" s="21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24.0" customHeight="1">
      <c r="A116" s="6"/>
      <c r="B116" s="21"/>
      <c r="C116" s="21"/>
      <c r="D116" s="21"/>
      <c r="E116" s="21"/>
      <c r="F116" s="21"/>
      <c r="G116" s="21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24.0" customHeight="1">
      <c r="A117" s="6"/>
      <c r="B117" s="21"/>
      <c r="C117" s="21"/>
      <c r="D117" s="21"/>
      <c r="E117" s="21"/>
      <c r="F117" s="21"/>
      <c r="G117" s="21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24.0" customHeight="1">
      <c r="A118" s="6"/>
      <c r="B118" s="21"/>
      <c r="C118" s="21"/>
      <c r="D118" s="21"/>
      <c r="E118" s="21"/>
      <c r="F118" s="21"/>
      <c r="G118" s="21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24.0" customHeight="1">
      <c r="A119" s="6"/>
      <c r="B119" s="21"/>
      <c r="C119" s="21"/>
      <c r="D119" s="21"/>
      <c r="E119" s="21"/>
      <c r="F119" s="21"/>
      <c r="G119" s="21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24.0" customHeight="1">
      <c r="A120" s="6"/>
      <c r="B120" s="21"/>
      <c r="C120" s="21"/>
      <c r="D120" s="21"/>
      <c r="E120" s="21"/>
      <c r="F120" s="21"/>
      <c r="G120" s="21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24.0" customHeight="1">
      <c r="A121" s="6"/>
      <c r="B121" s="21"/>
      <c r="C121" s="21"/>
      <c r="D121" s="21"/>
      <c r="E121" s="21"/>
      <c r="F121" s="21"/>
      <c r="G121" s="21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24.0" customHeight="1">
      <c r="A122" s="6"/>
      <c r="B122" s="21"/>
      <c r="C122" s="21"/>
      <c r="D122" s="21"/>
      <c r="E122" s="21"/>
      <c r="F122" s="21"/>
      <c r="G122" s="21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24.0" customHeight="1">
      <c r="A123" s="6"/>
      <c r="B123" s="21"/>
      <c r="C123" s="21"/>
      <c r="D123" s="21"/>
      <c r="E123" s="21"/>
      <c r="F123" s="21"/>
      <c r="G123" s="21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24.0" customHeight="1">
      <c r="A124" s="6"/>
      <c r="B124" s="21"/>
      <c r="C124" s="21"/>
      <c r="D124" s="21"/>
      <c r="E124" s="21"/>
      <c r="F124" s="21"/>
      <c r="G124" s="21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24.0" customHeight="1">
      <c r="A125" s="6"/>
      <c r="B125" s="21"/>
      <c r="C125" s="21"/>
      <c r="D125" s="21"/>
      <c r="E125" s="21"/>
      <c r="F125" s="21"/>
      <c r="G125" s="21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24.0" customHeight="1">
      <c r="A126" s="6"/>
      <c r="B126" s="21"/>
      <c r="C126" s="21"/>
      <c r="D126" s="21"/>
      <c r="E126" s="21"/>
      <c r="F126" s="21"/>
      <c r="G126" s="21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24.0" customHeight="1">
      <c r="A127" s="6"/>
      <c r="B127" s="21"/>
      <c r="C127" s="21"/>
      <c r="D127" s="21"/>
      <c r="E127" s="21"/>
      <c r="F127" s="21"/>
      <c r="G127" s="21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24.0" customHeight="1">
      <c r="A128" s="6"/>
      <c r="B128" s="21"/>
      <c r="C128" s="21"/>
      <c r="D128" s="21"/>
      <c r="E128" s="21"/>
      <c r="F128" s="21"/>
      <c r="G128" s="21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24.0" customHeight="1">
      <c r="A129" s="6"/>
      <c r="B129" s="21"/>
      <c r="C129" s="21"/>
      <c r="D129" s="21"/>
      <c r="E129" s="21"/>
      <c r="F129" s="21"/>
      <c r="G129" s="21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24.0" customHeight="1">
      <c r="A130" s="6"/>
      <c r="B130" s="21"/>
      <c r="C130" s="21"/>
      <c r="D130" s="21"/>
      <c r="E130" s="21"/>
      <c r="F130" s="21"/>
      <c r="G130" s="21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24.0" customHeight="1">
      <c r="A131" s="6"/>
      <c r="B131" s="21"/>
      <c r="C131" s="21"/>
      <c r="D131" s="21"/>
      <c r="E131" s="21"/>
      <c r="F131" s="21"/>
      <c r="G131" s="21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24.0" customHeight="1">
      <c r="A132" s="6"/>
      <c r="B132" s="21"/>
      <c r="C132" s="21"/>
      <c r="D132" s="21"/>
      <c r="E132" s="21"/>
      <c r="F132" s="21"/>
      <c r="G132" s="21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24.0" customHeight="1">
      <c r="A133" s="6"/>
      <c r="B133" s="21"/>
      <c r="C133" s="21"/>
      <c r="D133" s="21"/>
      <c r="E133" s="21"/>
      <c r="F133" s="21"/>
      <c r="G133" s="21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24.0" customHeight="1">
      <c r="A134" s="6"/>
      <c r="B134" s="21"/>
      <c r="C134" s="21"/>
      <c r="D134" s="21"/>
      <c r="E134" s="21"/>
      <c r="F134" s="21"/>
      <c r="G134" s="21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24.0" customHeight="1">
      <c r="A135" s="6"/>
      <c r="B135" s="21"/>
      <c r="C135" s="21"/>
      <c r="D135" s="21"/>
      <c r="E135" s="21"/>
      <c r="F135" s="21"/>
      <c r="G135" s="21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24.0" customHeight="1">
      <c r="A136" s="6"/>
      <c r="B136" s="21"/>
      <c r="C136" s="21"/>
      <c r="D136" s="21"/>
      <c r="E136" s="21"/>
      <c r="F136" s="21"/>
      <c r="G136" s="21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24.0" customHeight="1">
      <c r="A137" s="6"/>
      <c r="B137" s="21"/>
      <c r="C137" s="21"/>
      <c r="D137" s="21"/>
      <c r="E137" s="21"/>
      <c r="F137" s="21"/>
      <c r="G137" s="21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24.0" customHeight="1">
      <c r="A138" s="6"/>
      <c r="B138" s="21"/>
      <c r="C138" s="21"/>
      <c r="D138" s="21"/>
      <c r="E138" s="21"/>
      <c r="F138" s="21"/>
      <c r="G138" s="21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24.0" customHeight="1">
      <c r="A139" s="6"/>
      <c r="B139" s="21"/>
      <c r="C139" s="21"/>
      <c r="D139" s="21"/>
      <c r="E139" s="21"/>
      <c r="F139" s="21"/>
      <c r="G139" s="21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24.0" customHeight="1">
      <c r="A140" s="6"/>
      <c r="B140" s="21"/>
      <c r="C140" s="21"/>
      <c r="D140" s="21"/>
      <c r="E140" s="21"/>
      <c r="F140" s="21"/>
      <c r="G140" s="21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24.0" customHeight="1">
      <c r="A141" s="6"/>
      <c r="B141" s="21"/>
      <c r="C141" s="21"/>
      <c r="D141" s="21"/>
      <c r="E141" s="21"/>
      <c r="F141" s="21"/>
      <c r="G141" s="21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24.0" customHeight="1">
      <c r="A142" s="6"/>
      <c r="B142" s="21"/>
      <c r="C142" s="21"/>
      <c r="D142" s="21"/>
      <c r="E142" s="21"/>
      <c r="F142" s="21"/>
      <c r="G142" s="21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24.0" customHeight="1">
      <c r="A143" s="6"/>
      <c r="B143" s="21"/>
      <c r="C143" s="21"/>
      <c r="D143" s="21"/>
      <c r="E143" s="21"/>
      <c r="F143" s="21"/>
      <c r="G143" s="21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24.0" customHeight="1">
      <c r="A144" s="6"/>
      <c r="B144" s="21"/>
      <c r="C144" s="21"/>
      <c r="D144" s="21"/>
      <c r="E144" s="21"/>
      <c r="F144" s="21"/>
      <c r="G144" s="21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24.0" customHeight="1">
      <c r="A145" s="6"/>
      <c r="B145" s="21"/>
      <c r="C145" s="21"/>
      <c r="D145" s="21"/>
      <c r="E145" s="21"/>
      <c r="F145" s="21"/>
      <c r="G145" s="21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24.0" customHeight="1">
      <c r="A146" s="6"/>
      <c r="B146" s="21"/>
      <c r="C146" s="21"/>
      <c r="D146" s="21"/>
      <c r="E146" s="21"/>
      <c r="F146" s="21"/>
      <c r="G146" s="21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24.0" customHeight="1">
      <c r="A147" s="6"/>
      <c r="B147" s="21"/>
      <c r="C147" s="21"/>
      <c r="D147" s="21"/>
      <c r="E147" s="21"/>
      <c r="F147" s="21"/>
      <c r="G147" s="21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24.0" customHeight="1">
      <c r="A148" s="6"/>
      <c r="B148" s="21"/>
      <c r="C148" s="21"/>
      <c r="D148" s="21"/>
      <c r="E148" s="21"/>
      <c r="F148" s="21"/>
      <c r="G148" s="21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24.0" customHeight="1">
      <c r="A149" s="6"/>
      <c r="B149" s="21"/>
      <c r="C149" s="21"/>
      <c r="D149" s="21"/>
      <c r="E149" s="21"/>
      <c r="F149" s="21"/>
      <c r="G149" s="21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24.0" customHeight="1">
      <c r="A150" s="6"/>
      <c r="B150" s="21"/>
      <c r="C150" s="21"/>
      <c r="D150" s="21"/>
      <c r="E150" s="21"/>
      <c r="F150" s="21"/>
      <c r="G150" s="21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24.0" customHeight="1">
      <c r="A151" s="6"/>
      <c r="B151" s="21"/>
      <c r="C151" s="21"/>
      <c r="D151" s="21"/>
      <c r="E151" s="21"/>
      <c r="F151" s="21"/>
      <c r="G151" s="21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24.0" customHeight="1">
      <c r="A152" s="6"/>
      <c r="B152" s="21"/>
      <c r="C152" s="21"/>
      <c r="D152" s="21"/>
      <c r="E152" s="21"/>
      <c r="F152" s="21"/>
      <c r="G152" s="21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24.0" customHeight="1">
      <c r="A153" s="6"/>
      <c r="B153" s="21"/>
      <c r="C153" s="21"/>
      <c r="D153" s="21"/>
      <c r="E153" s="21"/>
      <c r="F153" s="21"/>
      <c r="G153" s="21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24.0" customHeight="1">
      <c r="A154" s="6"/>
      <c r="B154" s="21"/>
      <c r="C154" s="21"/>
      <c r="D154" s="21"/>
      <c r="E154" s="21"/>
      <c r="F154" s="21"/>
      <c r="G154" s="21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24.0" customHeight="1">
      <c r="A155" s="6"/>
      <c r="B155" s="21"/>
      <c r="C155" s="21"/>
      <c r="D155" s="21"/>
      <c r="E155" s="21"/>
      <c r="F155" s="21"/>
      <c r="G155" s="21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24.0" customHeight="1">
      <c r="A156" s="6"/>
      <c r="B156" s="21"/>
      <c r="C156" s="21"/>
      <c r="D156" s="21"/>
      <c r="E156" s="21"/>
      <c r="F156" s="21"/>
      <c r="G156" s="21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24.0" customHeight="1">
      <c r="A157" s="6"/>
      <c r="B157" s="21"/>
      <c r="C157" s="21"/>
      <c r="D157" s="21"/>
      <c r="E157" s="21"/>
      <c r="F157" s="21"/>
      <c r="G157" s="21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24.0" customHeight="1">
      <c r="A158" s="6"/>
      <c r="B158" s="21"/>
      <c r="C158" s="21"/>
      <c r="D158" s="21"/>
      <c r="E158" s="21"/>
      <c r="F158" s="21"/>
      <c r="G158" s="21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24.0" customHeight="1">
      <c r="A159" s="6"/>
      <c r="B159" s="21"/>
      <c r="C159" s="21"/>
      <c r="D159" s="21"/>
      <c r="E159" s="21"/>
      <c r="F159" s="21"/>
      <c r="G159" s="21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24.0" customHeight="1">
      <c r="A160" s="6"/>
      <c r="B160" s="21"/>
      <c r="C160" s="21"/>
      <c r="D160" s="21"/>
      <c r="E160" s="21"/>
      <c r="F160" s="21"/>
      <c r="G160" s="21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24.0" customHeight="1">
      <c r="A161" s="6"/>
      <c r="B161" s="21"/>
      <c r="C161" s="21"/>
      <c r="D161" s="21"/>
      <c r="E161" s="21"/>
      <c r="F161" s="21"/>
      <c r="G161" s="21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24.0" customHeight="1">
      <c r="A162" s="6"/>
      <c r="B162" s="21"/>
      <c r="C162" s="21"/>
      <c r="D162" s="21"/>
      <c r="E162" s="21"/>
      <c r="F162" s="21"/>
      <c r="G162" s="21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24.0" customHeight="1">
      <c r="A163" s="6"/>
      <c r="B163" s="21"/>
      <c r="C163" s="21"/>
      <c r="D163" s="21"/>
      <c r="E163" s="21"/>
      <c r="F163" s="21"/>
      <c r="G163" s="21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24.0" customHeight="1">
      <c r="A164" s="6"/>
      <c r="B164" s="21"/>
      <c r="C164" s="21"/>
      <c r="D164" s="21"/>
      <c r="E164" s="21"/>
      <c r="F164" s="21"/>
      <c r="G164" s="21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24.0" customHeight="1">
      <c r="A165" s="6"/>
      <c r="B165" s="21"/>
      <c r="C165" s="21"/>
      <c r="D165" s="21"/>
      <c r="E165" s="21"/>
      <c r="F165" s="21"/>
      <c r="G165" s="21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24.0" customHeight="1">
      <c r="A166" s="6"/>
      <c r="B166" s="21"/>
      <c r="C166" s="21"/>
      <c r="D166" s="21"/>
      <c r="E166" s="21"/>
      <c r="F166" s="21"/>
      <c r="G166" s="21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24.0" customHeight="1">
      <c r="A167" s="6"/>
      <c r="B167" s="21"/>
      <c r="C167" s="21"/>
      <c r="D167" s="21"/>
      <c r="E167" s="21"/>
      <c r="F167" s="21"/>
      <c r="G167" s="21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24.0" customHeight="1">
      <c r="A168" s="6"/>
      <c r="B168" s="21"/>
      <c r="C168" s="21"/>
      <c r="D168" s="21"/>
      <c r="E168" s="21"/>
      <c r="F168" s="21"/>
      <c r="G168" s="21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24.0" customHeight="1">
      <c r="A169" s="6"/>
      <c r="B169" s="21"/>
      <c r="C169" s="21"/>
      <c r="D169" s="21"/>
      <c r="E169" s="21"/>
      <c r="F169" s="21"/>
      <c r="G169" s="21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24.0" customHeight="1">
      <c r="A170" s="6"/>
      <c r="B170" s="21"/>
      <c r="C170" s="21"/>
      <c r="D170" s="21"/>
      <c r="E170" s="21"/>
      <c r="F170" s="21"/>
      <c r="G170" s="21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24.0" customHeight="1">
      <c r="A171" s="6"/>
      <c r="B171" s="21"/>
      <c r="C171" s="21"/>
      <c r="D171" s="21"/>
      <c r="E171" s="21"/>
      <c r="F171" s="21"/>
      <c r="G171" s="21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24.0" customHeight="1">
      <c r="A172" s="6"/>
      <c r="B172" s="21"/>
      <c r="C172" s="21"/>
      <c r="D172" s="21"/>
      <c r="E172" s="21"/>
      <c r="F172" s="21"/>
      <c r="G172" s="21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24.0" customHeight="1">
      <c r="A173" s="6"/>
      <c r="B173" s="21"/>
      <c r="C173" s="21"/>
      <c r="D173" s="21"/>
      <c r="E173" s="21"/>
      <c r="F173" s="21"/>
      <c r="G173" s="21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24.0" customHeight="1">
      <c r="A174" s="6"/>
      <c r="B174" s="21"/>
      <c r="C174" s="21"/>
      <c r="D174" s="21"/>
      <c r="E174" s="21"/>
      <c r="F174" s="21"/>
      <c r="G174" s="21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24.0" customHeight="1">
      <c r="A175" s="6"/>
      <c r="B175" s="21"/>
      <c r="C175" s="21"/>
      <c r="D175" s="21"/>
      <c r="E175" s="21"/>
      <c r="F175" s="21"/>
      <c r="G175" s="21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24.0" customHeight="1">
      <c r="A176" s="6"/>
      <c r="B176" s="21"/>
      <c r="C176" s="21"/>
      <c r="D176" s="21"/>
      <c r="E176" s="21"/>
      <c r="F176" s="21"/>
      <c r="G176" s="21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24.0" customHeight="1">
      <c r="A177" s="6"/>
      <c r="B177" s="21"/>
      <c r="C177" s="21"/>
      <c r="D177" s="21"/>
      <c r="E177" s="21"/>
      <c r="F177" s="21"/>
      <c r="G177" s="21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24.0" customHeight="1">
      <c r="A178" s="6"/>
      <c r="B178" s="21"/>
      <c r="C178" s="21"/>
      <c r="D178" s="21"/>
      <c r="E178" s="21"/>
      <c r="F178" s="21"/>
      <c r="G178" s="21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24.0" customHeight="1">
      <c r="A179" s="6"/>
      <c r="B179" s="21"/>
      <c r="C179" s="21"/>
      <c r="D179" s="21"/>
      <c r="E179" s="21"/>
      <c r="F179" s="21"/>
      <c r="G179" s="21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24.0" customHeight="1">
      <c r="A180" s="6"/>
      <c r="B180" s="21"/>
      <c r="C180" s="21"/>
      <c r="D180" s="21"/>
      <c r="E180" s="21"/>
      <c r="F180" s="21"/>
      <c r="G180" s="21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24.0" customHeight="1">
      <c r="A181" s="6"/>
      <c r="B181" s="21"/>
      <c r="C181" s="21"/>
      <c r="D181" s="21"/>
      <c r="E181" s="21"/>
      <c r="F181" s="21"/>
      <c r="G181" s="21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24.0" customHeight="1">
      <c r="A182" s="6"/>
      <c r="B182" s="21"/>
      <c r="C182" s="21"/>
      <c r="D182" s="21"/>
      <c r="E182" s="21"/>
      <c r="F182" s="21"/>
      <c r="G182" s="21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24.0" customHeight="1">
      <c r="A183" s="6"/>
      <c r="B183" s="21"/>
      <c r="C183" s="21"/>
      <c r="D183" s="21"/>
      <c r="E183" s="21"/>
      <c r="F183" s="21"/>
      <c r="G183" s="21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24.0" customHeight="1">
      <c r="A184" s="6"/>
      <c r="B184" s="21"/>
      <c r="C184" s="21"/>
      <c r="D184" s="21"/>
      <c r="E184" s="21"/>
      <c r="F184" s="21"/>
      <c r="G184" s="21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24.0" customHeight="1">
      <c r="A185" s="6"/>
      <c r="B185" s="21"/>
      <c r="C185" s="21"/>
      <c r="D185" s="21"/>
      <c r="E185" s="21"/>
      <c r="F185" s="21"/>
      <c r="G185" s="21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24.0" customHeight="1">
      <c r="A186" s="6"/>
      <c r="B186" s="21"/>
      <c r="C186" s="21"/>
      <c r="D186" s="21"/>
      <c r="E186" s="21"/>
      <c r="F186" s="21"/>
      <c r="G186" s="21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24.0" customHeight="1">
      <c r="A187" s="6"/>
      <c r="B187" s="21"/>
      <c r="C187" s="21"/>
      <c r="D187" s="21"/>
      <c r="E187" s="21"/>
      <c r="F187" s="21"/>
      <c r="G187" s="21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24.0" customHeight="1">
      <c r="A188" s="6"/>
      <c r="B188" s="21"/>
      <c r="C188" s="21"/>
      <c r="D188" s="21"/>
      <c r="E188" s="21"/>
      <c r="F188" s="21"/>
      <c r="G188" s="21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24.0" customHeight="1">
      <c r="A189" s="6"/>
      <c r="B189" s="21"/>
      <c r="C189" s="21"/>
      <c r="D189" s="21"/>
      <c r="E189" s="21"/>
      <c r="F189" s="21"/>
      <c r="G189" s="21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24.0" customHeight="1">
      <c r="A190" s="6"/>
      <c r="B190" s="21"/>
      <c r="C190" s="21"/>
      <c r="D190" s="21"/>
      <c r="E190" s="21"/>
      <c r="F190" s="21"/>
      <c r="G190" s="21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24.0" customHeight="1">
      <c r="A191" s="6"/>
      <c r="B191" s="21"/>
      <c r="C191" s="21"/>
      <c r="D191" s="21"/>
      <c r="E191" s="21"/>
      <c r="F191" s="21"/>
      <c r="G191" s="21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24.0" customHeight="1">
      <c r="A192" s="6"/>
      <c r="B192" s="21"/>
      <c r="C192" s="21"/>
      <c r="D192" s="21"/>
      <c r="E192" s="21"/>
      <c r="F192" s="21"/>
      <c r="G192" s="21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24.0" customHeight="1">
      <c r="A193" s="6"/>
      <c r="B193" s="21"/>
      <c r="C193" s="21"/>
      <c r="D193" s="21"/>
      <c r="E193" s="21"/>
      <c r="F193" s="21"/>
      <c r="G193" s="21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24.0" customHeight="1">
      <c r="A194" s="6"/>
      <c r="B194" s="21"/>
      <c r="C194" s="21"/>
      <c r="D194" s="21"/>
      <c r="E194" s="21"/>
      <c r="F194" s="21"/>
      <c r="G194" s="21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24.0" customHeight="1">
      <c r="A195" s="6"/>
      <c r="B195" s="21"/>
      <c r="C195" s="21"/>
      <c r="D195" s="21"/>
      <c r="E195" s="21"/>
      <c r="F195" s="21"/>
      <c r="G195" s="21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24.0" customHeight="1">
      <c r="A196" s="6"/>
      <c r="B196" s="21"/>
      <c r="C196" s="21"/>
      <c r="D196" s="21"/>
      <c r="E196" s="21"/>
      <c r="F196" s="21"/>
      <c r="G196" s="21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24.0" customHeight="1">
      <c r="A197" s="6"/>
      <c r="B197" s="21"/>
      <c r="C197" s="21"/>
      <c r="D197" s="21"/>
      <c r="E197" s="21"/>
      <c r="F197" s="21"/>
      <c r="G197" s="21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24.0" customHeight="1">
      <c r="A198" s="6"/>
      <c r="B198" s="21"/>
      <c r="C198" s="21"/>
      <c r="D198" s="21"/>
      <c r="E198" s="21"/>
      <c r="F198" s="21"/>
      <c r="G198" s="21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24.0" customHeight="1">
      <c r="A199" s="6"/>
      <c r="B199" s="21"/>
      <c r="C199" s="21"/>
      <c r="D199" s="21"/>
      <c r="E199" s="21"/>
      <c r="F199" s="21"/>
      <c r="G199" s="21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24.0" customHeight="1">
      <c r="A200" s="6"/>
      <c r="B200" s="21"/>
      <c r="C200" s="21"/>
      <c r="D200" s="21"/>
      <c r="E200" s="21"/>
      <c r="F200" s="21"/>
      <c r="G200" s="21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24.0" customHeight="1">
      <c r="A201" s="6"/>
      <c r="B201" s="21"/>
      <c r="C201" s="21"/>
      <c r="D201" s="21"/>
      <c r="E201" s="21"/>
      <c r="F201" s="21"/>
      <c r="G201" s="21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24.0" customHeight="1">
      <c r="A202" s="6"/>
      <c r="B202" s="21"/>
      <c r="C202" s="21"/>
      <c r="D202" s="21"/>
      <c r="E202" s="21"/>
      <c r="F202" s="21"/>
      <c r="G202" s="21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24.0" customHeight="1">
      <c r="A203" s="6"/>
      <c r="B203" s="21"/>
      <c r="C203" s="21"/>
      <c r="D203" s="21"/>
      <c r="E203" s="21"/>
      <c r="F203" s="21"/>
      <c r="G203" s="21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24.0" customHeight="1">
      <c r="A204" s="6"/>
      <c r="B204" s="21"/>
      <c r="C204" s="21"/>
      <c r="D204" s="21"/>
      <c r="E204" s="21"/>
      <c r="F204" s="21"/>
      <c r="G204" s="21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24.0" customHeight="1">
      <c r="A205" s="6"/>
      <c r="B205" s="21"/>
      <c r="C205" s="21"/>
      <c r="D205" s="21"/>
      <c r="E205" s="21"/>
      <c r="F205" s="21"/>
      <c r="G205" s="21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24.0" customHeight="1">
      <c r="A206" s="6"/>
      <c r="B206" s="21"/>
      <c r="C206" s="21"/>
      <c r="D206" s="21"/>
      <c r="E206" s="21"/>
      <c r="F206" s="21"/>
      <c r="G206" s="21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24.0" customHeight="1">
      <c r="A207" s="6"/>
      <c r="B207" s="21"/>
      <c r="C207" s="21"/>
      <c r="D207" s="21"/>
      <c r="E207" s="21"/>
      <c r="F207" s="21"/>
      <c r="G207" s="21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24.0" customHeight="1">
      <c r="A208" s="6"/>
      <c r="B208" s="21"/>
      <c r="C208" s="21"/>
      <c r="D208" s="21"/>
      <c r="E208" s="21"/>
      <c r="F208" s="21"/>
      <c r="G208" s="21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24.0" customHeight="1">
      <c r="A209" s="6"/>
      <c r="B209" s="21"/>
      <c r="C209" s="21"/>
      <c r="D209" s="21"/>
      <c r="E209" s="21"/>
      <c r="F209" s="21"/>
      <c r="G209" s="21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24.0" customHeight="1">
      <c r="A210" s="6"/>
      <c r="B210" s="21"/>
      <c r="C210" s="21"/>
      <c r="D210" s="21"/>
      <c r="E210" s="21"/>
      <c r="F210" s="21"/>
      <c r="G210" s="21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24.0" customHeight="1">
      <c r="A211" s="6"/>
      <c r="B211" s="21"/>
      <c r="C211" s="21"/>
      <c r="D211" s="21"/>
      <c r="E211" s="21"/>
      <c r="F211" s="21"/>
      <c r="G211" s="21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24.0" customHeight="1">
      <c r="A212" s="6"/>
      <c r="B212" s="21"/>
      <c r="C212" s="21"/>
      <c r="D212" s="21"/>
      <c r="E212" s="21"/>
      <c r="F212" s="21"/>
      <c r="G212" s="21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24.0" customHeight="1">
      <c r="A213" s="6"/>
      <c r="B213" s="21"/>
      <c r="C213" s="21"/>
      <c r="D213" s="21"/>
      <c r="E213" s="21"/>
      <c r="F213" s="21"/>
      <c r="G213" s="21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24.0" customHeight="1">
      <c r="A214" s="6"/>
      <c r="B214" s="21"/>
      <c r="C214" s="21"/>
      <c r="D214" s="21"/>
      <c r="E214" s="21"/>
      <c r="F214" s="21"/>
      <c r="G214" s="21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24.0" customHeight="1">
      <c r="A215" s="6"/>
      <c r="B215" s="21"/>
      <c r="C215" s="21"/>
      <c r="D215" s="21"/>
      <c r="E215" s="21"/>
      <c r="F215" s="21"/>
      <c r="G215" s="21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24.0" customHeight="1">
      <c r="A216" s="6"/>
      <c r="B216" s="21"/>
      <c r="C216" s="21"/>
      <c r="D216" s="21"/>
      <c r="E216" s="21"/>
      <c r="F216" s="21"/>
      <c r="G216" s="21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24.0" customHeight="1">
      <c r="A217" s="6"/>
      <c r="B217" s="21"/>
      <c r="C217" s="21"/>
      <c r="D217" s="21"/>
      <c r="E217" s="21"/>
      <c r="F217" s="21"/>
      <c r="G217" s="21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24.0" customHeight="1">
      <c r="A218" s="6"/>
      <c r="B218" s="21"/>
      <c r="C218" s="21"/>
      <c r="D218" s="21"/>
      <c r="E218" s="21"/>
      <c r="F218" s="21"/>
      <c r="G218" s="21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24.0" customHeight="1">
      <c r="A219" s="6"/>
      <c r="B219" s="21"/>
      <c r="C219" s="21"/>
      <c r="D219" s="21"/>
      <c r="E219" s="21"/>
      <c r="F219" s="21"/>
      <c r="G219" s="21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24.0" customHeight="1">
      <c r="A220" s="6"/>
      <c r="B220" s="21"/>
      <c r="C220" s="21"/>
      <c r="D220" s="21"/>
      <c r="E220" s="21"/>
      <c r="F220" s="21"/>
      <c r="G220" s="21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24.0" customHeight="1">
      <c r="A221" s="6"/>
      <c r="B221" s="21"/>
      <c r="C221" s="21"/>
      <c r="D221" s="21"/>
      <c r="E221" s="21"/>
      <c r="F221" s="21"/>
      <c r="G221" s="21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24.0" customHeight="1">
      <c r="A222" s="6"/>
      <c r="B222" s="21"/>
      <c r="C222" s="21"/>
      <c r="D222" s="21"/>
      <c r="E222" s="21"/>
      <c r="F222" s="21"/>
      <c r="G222" s="21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24.0" customHeight="1">
      <c r="A223" s="6"/>
      <c r="B223" s="21"/>
      <c r="C223" s="21"/>
      <c r="D223" s="21"/>
      <c r="E223" s="21"/>
      <c r="F223" s="21"/>
      <c r="G223" s="21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24.0" customHeight="1">
      <c r="A224" s="6"/>
      <c r="B224" s="21"/>
      <c r="C224" s="21"/>
      <c r="D224" s="21"/>
      <c r="E224" s="21"/>
      <c r="F224" s="21"/>
      <c r="G224" s="21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24.0" customHeight="1">
      <c r="A225" s="6"/>
      <c r="B225" s="21"/>
      <c r="C225" s="21"/>
      <c r="D225" s="21"/>
      <c r="E225" s="21"/>
      <c r="F225" s="21"/>
      <c r="G225" s="21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24.0" customHeight="1">
      <c r="A226" s="6"/>
      <c r="B226" s="21"/>
      <c r="C226" s="21"/>
      <c r="D226" s="21"/>
      <c r="E226" s="21"/>
      <c r="F226" s="21"/>
      <c r="G226" s="21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24.0" customHeight="1">
      <c r="A227" s="6"/>
      <c r="B227" s="21"/>
      <c r="C227" s="21"/>
      <c r="D227" s="21"/>
      <c r="E227" s="21"/>
      <c r="F227" s="21"/>
      <c r="G227" s="21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24.0" customHeight="1">
      <c r="A228" s="6"/>
      <c r="B228" s="21"/>
      <c r="C228" s="21"/>
      <c r="D228" s="21"/>
      <c r="E228" s="21"/>
      <c r="F228" s="21"/>
      <c r="G228" s="21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24.0" customHeight="1">
      <c r="A229" s="6"/>
      <c r="B229" s="21"/>
      <c r="C229" s="21"/>
      <c r="D229" s="21"/>
      <c r="E229" s="21"/>
      <c r="F229" s="21"/>
      <c r="G229" s="21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24.0" customHeight="1">
      <c r="A230" s="6"/>
      <c r="B230" s="21"/>
      <c r="C230" s="21"/>
      <c r="D230" s="21"/>
      <c r="E230" s="21"/>
      <c r="F230" s="21"/>
      <c r="G230" s="21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24.0" customHeight="1">
      <c r="A231" s="6"/>
      <c r="B231" s="21"/>
      <c r="C231" s="21"/>
      <c r="D231" s="21"/>
      <c r="E231" s="21"/>
      <c r="F231" s="21"/>
      <c r="G231" s="21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24.0" customHeight="1">
      <c r="A232" s="6"/>
      <c r="B232" s="21"/>
      <c r="C232" s="21"/>
      <c r="D232" s="21"/>
      <c r="E232" s="21"/>
      <c r="F232" s="21"/>
      <c r="G232" s="21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24.0" customHeight="1">
      <c r="A233" s="6"/>
      <c r="B233" s="21"/>
      <c r="C233" s="21"/>
      <c r="D233" s="21"/>
      <c r="E233" s="21"/>
      <c r="F233" s="21"/>
      <c r="G233" s="21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24.0" customHeight="1">
      <c r="A234" s="6"/>
      <c r="B234" s="21"/>
      <c r="C234" s="21"/>
      <c r="D234" s="21"/>
      <c r="E234" s="21"/>
      <c r="F234" s="21"/>
      <c r="G234" s="21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24.0" customHeight="1">
      <c r="A235" s="6"/>
      <c r="B235" s="21"/>
      <c r="C235" s="21"/>
      <c r="D235" s="21"/>
      <c r="E235" s="21"/>
      <c r="F235" s="21"/>
      <c r="G235" s="21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24.0" customHeight="1">
      <c r="A236" s="6"/>
      <c r="B236" s="21"/>
      <c r="C236" s="21"/>
      <c r="D236" s="21"/>
      <c r="E236" s="21"/>
      <c r="F236" s="21"/>
      <c r="G236" s="21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24.0" customHeight="1">
      <c r="A237" s="6"/>
      <c r="B237" s="21"/>
      <c r="C237" s="21"/>
      <c r="D237" s="21"/>
      <c r="E237" s="21"/>
      <c r="F237" s="21"/>
      <c r="G237" s="21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24.0" customHeight="1">
      <c r="A238" s="6"/>
      <c r="B238" s="21"/>
      <c r="C238" s="21"/>
      <c r="D238" s="21"/>
      <c r="E238" s="21"/>
      <c r="F238" s="21"/>
      <c r="G238" s="21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24.0" customHeight="1">
      <c r="A239" s="6"/>
      <c r="B239" s="21"/>
      <c r="C239" s="21"/>
      <c r="D239" s="21"/>
      <c r="E239" s="21"/>
      <c r="F239" s="21"/>
      <c r="G239" s="21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24.0" customHeight="1">
      <c r="A240" s="6"/>
      <c r="B240" s="21"/>
      <c r="C240" s="21"/>
      <c r="D240" s="21"/>
      <c r="E240" s="21"/>
      <c r="F240" s="21"/>
      <c r="G240" s="21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24.0" customHeight="1">
      <c r="A241" s="6"/>
      <c r="B241" s="21"/>
      <c r="C241" s="21"/>
      <c r="D241" s="21"/>
      <c r="E241" s="21"/>
      <c r="F241" s="21"/>
      <c r="G241" s="21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24.0" customHeight="1">
      <c r="A242" s="6"/>
      <c r="B242" s="21"/>
      <c r="C242" s="21"/>
      <c r="D242" s="21"/>
      <c r="E242" s="21"/>
      <c r="F242" s="21"/>
      <c r="G242" s="21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24.0" customHeight="1">
      <c r="A243" s="6"/>
      <c r="B243" s="21"/>
      <c r="C243" s="21"/>
      <c r="D243" s="21"/>
      <c r="E243" s="21"/>
      <c r="F243" s="21"/>
      <c r="G243" s="21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24.0" customHeight="1">
      <c r="A244" s="6"/>
      <c r="B244" s="21"/>
      <c r="C244" s="21"/>
      <c r="D244" s="21"/>
      <c r="E244" s="21"/>
      <c r="F244" s="21"/>
      <c r="G244" s="21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24.0" customHeight="1">
      <c r="A245" s="6"/>
      <c r="B245" s="21"/>
      <c r="C245" s="21"/>
      <c r="D245" s="21"/>
      <c r="E245" s="21"/>
      <c r="F245" s="21"/>
      <c r="G245" s="21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24.0" customHeight="1">
      <c r="A246" s="6"/>
      <c r="B246" s="21"/>
      <c r="C246" s="21"/>
      <c r="D246" s="21"/>
      <c r="E246" s="21"/>
      <c r="F246" s="21"/>
      <c r="G246" s="21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24.0" customHeight="1">
      <c r="A247" s="6"/>
      <c r="B247" s="21"/>
      <c r="C247" s="21"/>
      <c r="D247" s="21"/>
      <c r="E247" s="21"/>
      <c r="F247" s="21"/>
      <c r="G247" s="21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24.0" customHeight="1">
      <c r="A248" s="6"/>
      <c r="B248" s="21"/>
      <c r="C248" s="21"/>
      <c r="D248" s="21"/>
      <c r="E248" s="21"/>
      <c r="F248" s="21"/>
      <c r="G248" s="21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24.0" customHeight="1">
      <c r="A249" s="6"/>
      <c r="B249" s="21"/>
      <c r="C249" s="21"/>
      <c r="D249" s="21"/>
      <c r="E249" s="21"/>
      <c r="F249" s="21"/>
      <c r="G249" s="21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24.0" customHeight="1">
      <c r="A250" s="6"/>
      <c r="B250" s="21"/>
      <c r="C250" s="21"/>
      <c r="D250" s="21"/>
      <c r="E250" s="21"/>
      <c r="F250" s="21"/>
      <c r="G250" s="21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24.0" customHeight="1">
      <c r="A251" s="6"/>
      <c r="B251" s="21"/>
      <c r="C251" s="21"/>
      <c r="D251" s="21"/>
      <c r="E251" s="21"/>
      <c r="F251" s="21"/>
      <c r="G251" s="21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24.0" customHeight="1">
      <c r="A252" s="6"/>
      <c r="B252" s="21"/>
      <c r="C252" s="21"/>
      <c r="D252" s="21"/>
      <c r="E252" s="21"/>
      <c r="F252" s="21"/>
      <c r="G252" s="21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24.0" customHeight="1">
      <c r="A253" s="6"/>
      <c r="B253" s="21"/>
      <c r="C253" s="21"/>
      <c r="D253" s="21"/>
      <c r="E253" s="21"/>
      <c r="F253" s="21"/>
      <c r="G253" s="21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24.0" customHeight="1">
      <c r="A254" s="6"/>
      <c r="B254" s="21"/>
      <c r="C254" s="21"/>
      <c r="D254" s="21"/>
      <c r="E254" s="21"/>
      <c r="F254" s="21"/>
      <c r="G254" s="21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24.0" customHeight="1">
      <c r="A255" s="6"/>
      <c r="B255" s="21"/>
      <c r="C255" s="21"/>
      <c r="D255" s="21"/>
      <c r="E255" s="21"/>
      <c r="F255" s="21"/>
      <c r="G255" s="21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24.0" customHeight="1">
      <c r="A256" s="6"/>
      <c r="B256" s="21"/>
      <c r="C256" s="21"/>
      <c r="D256" s="21"/>
      <c r="E256" s="21"/>
      <c r="F256" s="21"/>
      <c r="G256" s="21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24.0" customHeight="1">
      <c r="A257" s="6"/>
      <c r="B257" s="21"/>
      <c r="C257" s="21"/>
      <c r="D257" s="21"/>
      <c r="E257" s="21"/>
      <c r="F257" s="21"/>
      <c r="G257" s="21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24.0" customHeight="1">
      <c r="A258" s="6"/>
      <c r="B258" s="21"/>
      <c r="C258" s="21"/>
      <c r="D258" s="21"/>
      <c r="E258" s="21"/>
      <c r="F258" s="21"/>
      <c r="G258" s="21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24.0" customHeight="1">
      <c r="A259" s="6"/>
      <c r="B259" s="21"/>
      <c r="C259" s="21"/>
      <c r="D259" s="21"/>
      <c r="E259" s="21"/>
      <c r="F259" s="21"/>
      <c r="G259" s="21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24.0" customHeight="1">
      <c r="A260" s="6"/>
      <c r="B260" s="21"/>
      <c r="C260" s="21"/>
      <c r="D260" s="21"/>
      <c r="E260" s="21"/>
      <c r="F260" s="21"/>
      <c r="G260" s="21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24.0" customHeight="1">
      <c r="A261" s="6"/>
      <c r="B261" s="21"/>
      <c r="C261" s="21"/>
      <c r="D261" s="21"/>
      <c r="E261" s="21"/>
      <c r="F261" s="21"/>
      <c r="G261" s="21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24.0" customHeight="1">
      <c r="A262" s="6"/>
      <c r="B262" s="21"/>
      <c r="C262" s="21"/>
      <c r="D262" s="21"/>
      <c r="E262" s="21"/>
      <c r="F262" s="21"/>
      <c r="G262" s="21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24.0" customHeight="1">
      <c r="A263" s="6"/>
      <c r="B263" s="21"/>
      <c r="C263" s="21"/>
      <c r="D263" s="21"/>
      <c r="E263" s="21"/>
      <c r="F263" s="21"/>
      <c r="G263" s="21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24.0" customHeight="1">
      <c r="A264" s="6"/>
      <c r="B264" s="21"/>
      <c r="C264" s="21"/>
      <c r="D264" s="21"/>
      <c r="E264" s="21"/>
      <c r="F264" s="21"/>
      <c r="G264" s="21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24.0" customHeight="1">
      <c r="A265" s="6"/>
      <c r="B265" s="21"/>
      <c r="C265" s="21"/>
      <c r="D265" s="21"/>
      <c r="E265" s="21"/>
      <c r="F265" s="21"/>
      <c r="G265" s="21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24.0" customHeight="1">
      <c r="A266" s="6"/>
      <c r="B266" s="21"/>
      <c r="C266" s="21"/>
      <c r="D266" s="21"/>
      <c r="E266" s="21"/>
      <c r="F266" s="21"/>
      <c r="G266" s="21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24.0" customHeight="1">
      <c r="A267" s="6"/>
      <c r="B267" s="21"/>
      <c r="C267" s="21"/>
      <c r="D267" s="21"/>
      <c r="E267" s="21"/>
      <c r="F267" s="21"/>
      <c r="G267" s="21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24.0" customHeight="1">
      <c r="A268" s="6"/>
      <c r="B268" s="21"/>
      <c r="C268" s="21"/>
      <c r="D268" s="21"/>
      <c r="E268" s="21"/>
      <c r="F268" s="21"/>
      <c r="G268" s="21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24.0" customHeight="1">
      <c r="A269" s="6"/>
      <c r="B269" s="21"/>
      <c r="C269" s="21"/>
      <c r="D269" s="21"/>
      <c r="E269" s="21"/>
      <c r="F269" s="21"/>
      <c r="G269" s="21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24.0" customHeight="1">
      <c r="A270" s="6"/>
      <c r="B270" s="21"/>
      <c r="C270" s="21"/>
      <c r="D270" s="21"/>
      <c r="E270" s="21"/>
      <c r="F270" s="21"/>
      <c r="G270" s="21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24.0" customHeight="1">
      <c r="A271" s="6"/>
      <c r="B271" s="21"/>
      <c r="C271" s="21"/>
      <c r="D271" s="21"/>
      <c r="E271" s="21"/>
      <c r="F271" s="21"/>
      <c r="G271" s="21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24.0" customHeight="1">
      <c r="A272" s="6"/>
      <c r="B272" s="21"/>
      <c r="C272" s="21"/>
      <c r="D272" s="21"/>
      <c r="E272" s="21"/>
      <c r="F272" s="21"/>
      <c r="G272" s="21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24.0" customHeight="1">
      <c r="A273" s="6"/>
      <c r="B273" s="21"/>
      <c r="C273" s="21"/>
      <c r="D273" s="21"/>
      <c r="E273" s="21"/>
      <c r="F273" s="21"/>
      <c r="G273" s="21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24.0" customHeight="1">
      <c r="A274" s="6"/>
      <c r="B274" s="21"/>
      <c r="C274" s="21"/>
      <c r="D274" s="21"/>
      <c r="E274" s="21"/>
      <c r="F274" s="21"/>
      <c r="G274" s="21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24.0" customHeight="1">
      <c r="A275" s="6"/>
      <c r="B275" s="21"/>
      <c r="C275" s="21"/>
      <c r="D275" s="21"/>
      <c r="E275" s="21"/>
      <c r="F275" s="21"/>
      <c r="G275" s="21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24.0" customHeight="1">
      <c r="A276" s="6"/>
      <c r="B276" s="21"/>
      <c r="C276" s="21"/>
      <c r="D276" s="21"/>
      <c r="E276" s="21"/>
      <c r="F276" s="21"/>
      <c r="G276" s="21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24.0" customHeight="1">
      <c r="A277" s="6"/>
      <c r="B277" s="21"/>
      <c r="C277" s="21"/>
      <c r="D277" s="21"/>
      <c r="E277" s="21"/>
      <c r="F277" s="21"/>
      <c r="G277" s="21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24.0" customHeight="1">
      <c r="A278" s="6"/>
      <c r="B278" s="21"/>
      <c r="C278" s="21"/>
      <c r="D278" s="21"/>
      <c r="E278" s="21"/>
      <c r="F278" s="21"/>
      <c r="G278" s="21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24.0" customHeight="1">
      <c r="A279" s="6"/>
      <c r="B279" s="21"/>
      <c r="C279" s="21"/>
      <c r="D279" s="21"/>
      <c r="E279" s="21"/>
      <c r="F279" s="21"/>
      <c r="G279" s="21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24.0" customHeight="1">
      <c r="A280" s="6"/>
      <c r="B280" s="21"/>
      <c r="C280" s="21"/>
      <c r="D280" s="21"/>
      <c r="E280" s="21"/>
      <c r="F280" s="21"/>
      <c r="G280" s="21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24.0" customHeight="1">
      <c r="A281" s="6"/>
      <c r="B281" s="21"/>
      <c r="C281" s="21"/>
      <c r="D281" s="21"/>
      <c r="E281" s="21"/>
      <c r="F281" s="21"/>
      <c r="G281" s="21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24.0" customHeight="1">
      <c r="A282" s="6"/>
      <c r="B282" s="21"/>
      <c r="C282" s="21"/>
      <c r="D282" s="21"/>
      <c r="E282" s="21"/>
      <c r="F282" s="21"/>
      <c r="G282" s="21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24.0" customHeight="1">
      <c r="A283" s="6"/>
      <c r="B283" s="21"/>
      <c r="C283" s="21"/>
      <c r="D283" s="21"/>
      <c r="E283" s="21"/>
      <c r="F283" s="21"/>
      <c r="G283" s="21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24.0" customHeight="1">
      <c r="A284" s="6"/>
      <c r="B284" s="21"/>
      <c r="C284" s="21"/>
      <c r="D284" s="21"/>
      <c r="E284" s="21"/>
      <c r="F284" s="21"/>
      <c r="G284" s="21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24.0" customHeight="1">
      <c r="A285" s="6"/>
      <c r="B285" s="21"/>
      <c r="C285" s="21"/>
      <c r="D285" s="21"/>
      <c r="E285" s="21"/>
      <c r="F285" s="21"/>
      <c r="G285" s="21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24.0" customHeight="1">
      <c r="A286" s="6"/>
      <c r="B286" s="21"/>
      <c r="C286" s="21"/>
      <c r="D286" s="21"/>
      <c r="E286" s="21"/>
      <c r="F286" s="21"/>
      <c r="G286" s="21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24.0" customHeight="1">
      <c r="A287" s="6"/>
      <c r="B287" s="21"/>
      <c r="C287" s="21"/>
      <c r="D287" s="21"/>
      <c r="E287" s="21"/>
      <c r="F287" s="21"/>
      <c r="G287" s="21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24.0" customHeight="1">
      <c r="A288" s="6"/>
      <c r="B288" s="21"/>
      <c r="C288" s="21"/>
      <c r="D288" s="21"/>
      <c r="E288" s="21"/>
      <c r="F288" s="21"/>
      <c r="G288" s="21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24.0" customHeight="1">
      <c r="A289" s="6"/>
      <c r="B289" s="21"/>
      <c r="C289" s="21"/>
      <c r="D289" s="21"/>
      <c r="E289" s="21"/>
      <c r="F289" s="21"/>
      <c r="G289" s="21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24.0" customHeight="1">
      <c r="A290" s="6"/>
      <c r="B290" s="21"/>
      <c r="C290" s="21"/>
      <c r="D290" s="21"/>
      <c r="E290" s="21"/>
      <c r="F290" s="21"/>
      <c r="G290" s="21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24.0" customHeight="1">
      <c r="A291" s="6"/>
      <c r="B291" s="21"/>
      <c r="C291" s="21"/>
      <c r="D291" s="21"/>
      <c r="E291" s="21"/>
      <c r="F291" s="21"/>
      <c r="G291" s="21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24.0" customHeight="1">
      <c r="A292" s="6"/>
      <c r="B292" s="21"/>
      <c r="C292" s="21"/>
      <c r="D292" s="21"/>
      <c r="E292" s="21"/>
      <c r="F292" s="21"/>
      <c r="G292" s="21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24.0" customHeight="1">
      <c r="A293" s="6"/>
      <c r="B293" s="21"/>
      <c r="C293" s="21"/>
      <c r="D293" s="21"/>
      <c r="E293" s="21"/>
      <c r="F293" s="21"/>
      <c r="G293" s="21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24.0" customHeight="1">
      <c r="A294" s="6"/>
      <c r="B294" s="21"/>
      <c r="C294" s="21"/>
      <c r="D294" s="21"/>
      <c r="E294" s="21"/>
      <c r="F294" s="21"/>
      <c r="G294" s="21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24.0" customHeight="1">
      <c r="A295" s="6"/>
      <c r="B295" s="21"/>
      <c r="C295" s="21"/>
      <c r="D295" s="21"/>
      <c r="E295" s="21"/>
      <c r="F295" s="21"/>
      <c r="G295" s="21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24.0" customHeight="1">
      <c r="A296" s="6"/>
      <c r="B296" s="21"/>
      <c r="C296" s="21"/>
      <c r="D296" s="21"/>
      <c r="E296" s="21"/>
      <c r="F296" s="21"/>
      <c r="G296" s="21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24.0" customHeight="1">
      <c r="A297" s="6"/>
      <c r="B297" s="21"/>
      <c r="C297" s="21"/>
      <c r="D297" s="21"/>
      <c r="E297" s="21"/>
      <c r="F297" s="21"/>
      <c r="G297" s="21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24.0" customHeight="1">
      <c r="A298" s="6"/>
      <c r="B298" s="21"/>
      <c r="C298" s="21"/>
      <c r="D298" s="21"/>
      <c r="E298" s="21"/>
      <c r="F298" s="21"/>
      <c r="G298" s="21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24.0" customHeight="1">
      <c r="A299" s="6"/>
      <c r="B299" s="21"/>
      <c r="C299" s="21"/>
      <c r="D299" s="21"/>
      <c r="E299" s="21"/>
      <c r="F299" s="21"/>
      <c r="G299" s="21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24.0" customHeight="1">
      <c r="A300" s="6"/>
      <c r="B300" s="21"/>
      <c r="C300" s="21"/>
      <c r="D300" s="21"/>
      <c r="E300" s="21"/>
      <c r="F300" s="21"/>
      <c r="G300" s="21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24.0" customHeight="1">
      <c r="A301" s="6"/>
      <c r="B301" s="21"/>
      <c r="C301" s="21"/>
      <c r="D301" s="21"/>
      <c r="E301" s="21"/>
      <c r="F301" s="21"/>
      <c r="G301" s="21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24.0" customHeight="1">
      <c r="A302" s="6"/>
      <c r="B302" s="21"/>
      <c r="C302" s="21"/>
      <c r="D302" s="21"/>
      <c r="E302" s="21"/>
      <c r="F302" s="21"/>
      <c r="G302" s="21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24.0" customHeight="1">
      <c r="A303" s="6"/>
      <c r="B303" s="21"/>
      <c r="C303" s="21"/>
      <c r="D303" s="21"/>
      <c r="E303" s="21"/>
      <c r="F303" s="21"/>
      <c r="G303" s="21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24.0" customHeight="1">
      <c r="A304" s="6"/>
      <c r="B304" s="21"/>
      <c r="C304" s="21"/>
      <c r="D304" s="21"/>
      <c r="E304" s="21"/>
      <c r="F304" s="21"/>
      <c r="G304" s="21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24.0" customHeight="1">
      <c r="A305" s="6"/>
      <c r="B305" s="21"/>
      <c r="C305" s="21"/>
      <c r="D305" s="21"/>
      <c r="E305" s="21"/>
      <c r="F305" s="21"/>
      <c r="G305" s="21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24.0" customHeight="1">
      <c r="A306" s="6"/>
      <c r="B306" s="21"/>
      <c r="C306" s="21"/>
      <c r="D306" s="21"/>
      <c r="E306" s="21"/>
      <c r="F306" s="21"/>
      <c r="G306" s="21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24.0" customHeight="1">
      <c r="A307" s="6"/>
      <c r="B307" s="21"/>
      <c r="C307" s="21"/>
      <c r="D307" s="21"/>
      <c r="E307" s="21"/>
      <c r="F307" s="21"/>
      <c r="G307" s="21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24.0" customHeight="1">
      <c r="A308" s="6"/>
      <c r="B308" s="21"/>
      <c r="C308" s="21"/>
      <c r="D308" s="21"/>
      <c r="E308" s="21"/>
      <c r="F308" s="21"/>
      <c r="G308" s="21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24.0" customHeight="1">
      <c r="A309" s="6"/>
      <c r="B309" s="21"/>
      <c r="C309" s="21"/>
      <c r="D309" s="21"/>
      <c r="E309" s="21"/>
      <c r="F309" s="21"/>
      <c r="G309" s="21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24.0" customHeight="1">
      <c r="A310" s="6"/>
      <c r="B310" s="21"/>
      <c r="C310" s="21"/>
      <c r="D310" s="21"/>
      <c r="E310" s="21"/>
      <c r="F310" s="21"/>
      <c r="G310" s="21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24.0" customHeight="1">
      <c r="A311" s="6"/>
      <c r="B311" s="21"/>
      <c r="C311" s="21"/>
      <c r="D311" s="21"/>
      <c r="E311" s="21"/>
      <c r="F311" s="21"/>
      <c r="G311" s="21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24.0" customHeight="1">
      <c r="A312" s="6"/>
      <c r="B312" s="21"/>
      <c r="C312" s="21"/>
      <c r="D312" s="21"/>
      <c r="E312" s="21"/>
      <c r="F312" s="21"/>
      <c r="G312" s="21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24.0" customHeight="1">
      <c r="A313" s="6"/>
      <c r="B313" s="21"/>
      <c r="C313" s="21"/>
      <c r="D313" s="21"/>
      <c r="E313" s="21"/>
      <c r="F313" s="21"/>
      <c r="G313" s="21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24.0" customHeight="1">
      <c r="A314" s="6"/>
      <c r="B314" s="21"/>
      <c r="C314" s="21"/>
      <c r="D314" s="21"/>
      <c r="E314" s="21"/>
      <c r="F314" s="21"/>
      <c r="G314" s="21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24.0" customHeight="1">
      <c r="A315" s="6"/>
      <c r="B315" s="21"/>
      <c r="C315" s="21"/>
      <c r="D315" s="21"/>
      <c r="E315" s="21"/>
      <c r="F315" s="21"/>
      <c r="G315" s="21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24.0" customHeight="1">
      <c r="A316" s="6"/>
      <c r="B316" s="21"/>
      <c r="C316" s="21"/>
      <c r="D316" s="21"/>
      <c r="E316" s="21"/>
      <c r="F316" s="21"/>
      <c r="G316" s="21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24.0" customHeight="1">
      <c r="A317" s="6"/>
      <c r="B317" s="21"/>
      <c r="C317" s="21"/>
      <c r="D317" s="21"/>
      <c r="E317" s="21"/>
      <c r="F317" s="21"/>
      <c r="G317" s="21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24.0" customHeight="1">
      <c r="A318" s="6"/>
      <c r="B318" s="21"/>
      <c r="C318" s="21"/>
      <c r="D318" s="21"/>
      <c r="E318" s="21"/>
      <c r="F318" s="21"/>
      <c r="G318" s="21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24.0" customHeight="1">
      <c r="A319" s="6"/>
      <c r="B319" s="21"/>
      <c r="C319" s="21"/>
      <c r="D319" s="21"/>
      <c r="E319" s="21"/>
      <c r="F319" s="21"/>
      <c r="G319" s="21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24.0" customHeight="1">
      <c r="A320" s="6"/>
      <c r="B320" s="21"/>
      <c r="C320" s="21"/>
      <c r="D320" s="21"/>
      <c r="E320" s="21"/>
      <c r="F320" s="21"/>
      <c r="G320" s="21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24.0" customHeight="1">
      <c r="A321" s="6"/>
      <c r="B321" s="21"/>
      <c r="C321" s="21"/>
      <c r="D321" s="21"/>
      <c r="E321" s="21"/>
      <c r="F321" s="21"/>
      <c r="G321" s="21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24.0" customHeight="1">
      <c r="A322" s="6"/>
      <c r="B322" s="21"/>
      <c r="C322" s="21"/>
      <c r="D322" s="21"/>
      <c r="E322" s="21"/>
      <c r="F322" s="21"/>
      <c r="G322" s="21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24.0" customHeight="1">
      <c r="A323" s="6"/>
      <c r="B323" s="21"/>
      <c r="C323" s="21"/>
      <c r="D323" s="21"/>
      <c r="E323" s="21"/>
      <c r="F323" s="21"/>
      <c r="G323" s="21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24.0" customHeight="1">
      <c r="A324" s="6"/>
      <c r="B324" s="21"/>
      <c r="C324" s="21"/>
      <c r="D324" s="21"/>
      <c r="E324" s="21"/>
      <c r="F324" s="21"/>
      <c r="G324" s="21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24.0" customHeight="1">
      <c r="A325" s="6"/>
      <c r="B325" s="21"/>
      <c r="C325" s="21"/>
      <c r="D325" s="21"/>
      <c r="E325" s="21"/>
      <c r="F325" s="21"/>
      <c r="G325" s="21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24.0" customHeight="1">
      <c r="A326" s="6"/>
      <c r="B326" s="21"/>
      <c r="C326" s="21"/>
      <c r="D326" s="21"/>
      <c r="E326" s="21"/>
      <c r="F326" s="21"/>
      <c r="G326" s="21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24.0" customHeight="1">
      <c r="A327" s="6"/>
      <c r="B327" s="21"/>
      <c r="C327" s="21"/>
      <c r="D327" s="21"/>
      <c r="E327" s="21"/>
      <c r="F327" s="21"/>
      <c r="G327" s="21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24.0" customHeight="1">
      <c r="A328" s="6"/>
      <c r="B328" s="21"/>
      <c r="C328" s="21"/>
      <c r="D328" s="21"/>
      <c r="E328" s="21"/>
      <c r="F328" s="21"/>
      <c r="G328" s="21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24.0" customHeight="1">
      <c r="A329" s="6"/>
      <c r="B329" s="21"/>
      <c r="C329" s="21"/>
      <c r="D329" s="21"/>
      <c r="E329" s="21"/>
      <c r="F329" s="21"/>
      <c r="G329" s="21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24.0" customHeight="1">
      <c r="A330" s="6"/>
      <c r="B330" s="21"/>
      <c r="C330" s="21"/>
      <c r="D330" s="21"/>
      <c r="E330" s="21"/>
      <c r="F330" s="21"/>
      <c r="G330" s="21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24.0" customHeight="1">
      <c r="A331" s="6"/>
      <c r="B331" s="21"/>
      <c r="C331" s="21"/>
      <c r="D331" s="21"/>
      <c r="E331" s="21"/>
      <c r="F331" s="21"/>
      <c r="G331" s="21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24.0" customHeight="1">
      <c r="A332" s="6"/>
      <c r="B332" s="21"/>
      <c r="C332" s="21"/>
      <c r="D332" s="21"/>
      <c r="E332" s="21"/>
      <c r="F332" s="21"/>
      <c r="G332" s="21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24.0" customHeight="1">
      <c r="A333" s="6"/>
      <c r="B333" s="21"/>
      <c r="C333" s="21"/>
      <c r="D333" s="21"/>
      <c r="E333" s="21"/>
      <c r="F333" s="21"/>
      <c r="G333" s="21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24.0" customHeight="1">
      <c r="A334" s="6"/>
      <c r="B334" s="21"/>
      <c r="C334" s="21"/>
      <c r="D334" s="21"/>
      <c r="E334" s="21"/>
      <c r="F334" s="21"/>
      <c r="G334" s="21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24.0" customHeight="1">
      <c r="A335" s="6"/>
      <c r="B335" s="21"/>
      <c r="C335" s="21"/>
      <c r="D335" s="21"/>
      <c r="E335" s="21"/>
      <c r="F335" s="21"/>
      <c r="G335" s="21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24.0" customHeight="1">
      <c r="A336" s="6"/>
      <c r="B336" s="21"/>
      <c r="C336" s="21"/>
      <c r="D336" s="21"/>
      <c r="E336" s="21"/>
      <c r="F336" s="21"/>
      <c r="G336" s="21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24.0" customHeight="1">
      <c r="A337" s="6"/>
      <c r="B337" s="21"/>
      <c r="C337" s="21"/>
      <c r="D337" s="21"/>
      <c r="E337" s="21"/>
      <c r="F337" s="21"/>
      <c r="G337" s="21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24.0" customHeight="1">
      <c r="A338" s="6"/>
      <c r="B338" s="21"/>
      <c r="C338" s="21"/>
      <c r="D338" s="21"/>
      <c r="E338" s="21"/>
      <c r="F338" s="21"/>
      <c r="G338" s="21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24.0" customHeight="1">
      <c r="A339" s="6"/>
      <c r="B339" s="21"/>
      <c r="C339" s="21"/>
      <c r="D339" s="21"/>
      <c r="E339" s="21"/>
      <c r="F339" s="21"/>
      <c r="G339" s="21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24.0" customHeight="1">
      <c r="A340" s="6"/>
      <c r="B340" s="21"/>
      <c r="C340" s="21"/>
      <c r="D340" s="21"/>
      <c r="E340" s="21"/>
      <c r="F340" s="21"/>
      <c r="G340" s="21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24.0" customHeight="1">
      <c r="A341" s="6"/>
      <c r="B341" s="21"/>
      <c r="C341" s="21"/>
      <c r="D341" s="21"/>
      <c r="E341" s="21"/>
      <c r="F341" s="21"/>
      <c r="G341" s="21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24.0" customHeight="1">
      <c r="A342" s="6"/>
      <c r="B342" s="21"/>
      <c r="C342" s="21"/>
      <c r="D342" s="21"/>
      <c r="E342" s="21"/>
      <c r="F342" s="21"/>
      <c r="G342" s="21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24.0" customHeight="1">
      <c r="A343" s="6"/>
      <c r="B343" s="21"/>
      <c r="C343" s="21"/>
      <c r="D343" s="21"/>
      <c r="E343" s="21"/>
      <c r="F343" s="21"/>
      <c r="G343" s="21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24.0" customHeight="1">
      <c r="A344" s="6"/>
      <c r="B344" s="21"/>
      <c r="C344" s="21"/>
      <c r="D344" s="21"/>
      <c r="E344" s="21"/>
      <c r="F344" s="21"/>
      <c r="G344" s="21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24.0" customHeight="1">
      <c r="A345" s="6"/>
      <c r="B345" s="21"/>
      <c r="C345" s="21"/>
      <c r="D345" s="21"/>
      <c r="E345" s="21"/>
      <c r="F345" s="21"/>
      <c r="G345" s="21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24.0" customHeight="1">
      <c r="A346" s="6"/>
      <c r="B346" s="21"/>
      <c r="C346" s="21"/>
      <c r="D346" s="21"/>
      <c r="E346" s="21"/>
      <c r="F346" s="21"/>
      <c r="G346" s="21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24.0" customHeight="1">
      <c r="A347" s="6"/>
      <c r="B347" s="21"/>
      <c r="C347" s="21"/>
      <c r="D347" s="21"/>
      <c r="E347" s="21"/>
      <c r="F347" s="21"/>
      <c r="G347" s="21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24.0" customHeight="1">
      <c r="A348" s="6"/>
      <c r="B348" s="21"/>
      <c r="C348" s="21"/>
      <c r="D348" s="21"/>
      <c r="E348" s="21"/>
      <c r="F348" s="21"/>
      <c r="G348" s="21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24.0" customHeight="1">
      <c r="A349" s="6"/>
      <c r="B349" s="21"/>
      <c r="C349" s="21"/>
      <c r="D349" s="21"/>
      <c r="E349" s="21"/>
      <c r="F349" s="21"/>
      <c r="G349" s="21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24.0" customHeight="1">
      <c r="A350" s="6"/>
      <c r="B350" s="21"/>
      <c r="C350" s="21"/>
      <c r="D350" s="21"/>
      <c r="E350" s="21"/>
      <c r="F350" s="21"/>
      <c r="G350" s="21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24.0" customHeight="1">
      <c r="A351" s="6"/>
      <c r="B351" s="21"/>
      <c r="C351" s="21"/>
      <c r="D351" s="21"/>
      <c r="E351" s="21"/>
      <c r="F351" s="21"/>
      <c r="G351" s="21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24.0" customHeight="1">
      <c r="A352" s="6"/>
      <c r="B352" s="21"/>
      <c r="C352" s="21"/>
      <c r="D352" s="21"/>
      <c r="E352" s="21"/>
      <c r="F352" s="21"/>
      <c r="G352" s="21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24.0" customHeight="1">
      <c r="A353" s="6"/>
      <c r="B353" s="21"/>
      <c r="C353" s="21"/>
      <c r="D353" s="21"/>
      <c r="E353" s="21"/>
      <c r="F353" s="21"/>
      <c r="G353" s="21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24.0" customHeight="1">
      <c r="A354" s="6"/>
      <c r="B354" s="21"/>
      <c r="C354" s="21"/>
      <c r="D354" s="21"/>
      <c r="E354" s="21"/>
      <c r="F354" s="21"/>
      <c r="G354" s="21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24.0" customHeight="1">
      <c r="A355" s="6"/>
      <c r="B355" s="21"/>
      <c r="C355" s="21"/>
      <c r="D355" s="21"/>
      <c r="E355" s="21"/>
      <c r="F355" s="21"/>
      <c r="G355" s="21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24.0" customHeight="1">
      <c r="A356" s="6"/>
      <c r="B356" s="21"/>
      <c r="C356" s="21"/>
      <c r="D356" s="21"/>
      <c r="E356" s="21"/>
      <c r="F356" s="21"/>
      <c r="G356" s="21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24.0" customHeight="1">
      <c r="A357" s="6"/>
      <c r="B357" s="21"/>
      <c r="C357" s="21"/>
      <c r="D357" s="21"/>
      <c r="E357" s="21"/>
      <c r="F357" s="21"/>
      <c r="G357" s="21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24.0" customHeight="1">
      <c r="A358" s="6"/>
      <c r="B358" s="21"/>
      <c r="C358" s="21"/>
      <c r="D358" s="21"/>
      <c r="E358" s="21"/>
      <c r="F358" s="21"/>
      <c r="G358" s="21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24.0" customHeight="1">
      <c r="A359" s="6"/>
      <c r="B359" s="21"/>
      <c r="C359" s="21"/>
      <c r="D359" s="21"/>
      <c r="E359" s="21"/>
      <c r="F359" s="21"/>
      <c r="G359" s="21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24.0" customHeight="1">
      <c r="A360" s="6"/>
      <c r="B360" s="21"/>
      <c r="C360" s="21"/>
      <c r="D360" s="21"/>
      <c r="E360" s="21"/>
      <c r="F360" s="21"/>
      <c r="G360" s="21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24.0" customHeight="1">
      <c r="A361" s="6"/>
      <c r="B361" s="21"/>
      <c r="C361" s="21"/>
      <c r="D361" s="21"/>
      <c r="E361" s="21"/>
      <c r="F361" s="21"/>
      <c r="G361" s="21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24.0" customHeight="1">
      <c r="A362" s="6"/>
      <c r="B362" s="21"/>
      <c r="C362" s="21"/>
      <c r="D362" s="21"/>
      <c r="E362" s="21"/>
      <c r="F362" s="21"/>
      <c r="G362" s="21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24.0" customHeight="1">
      <c r="A363" s="6"/>
      <c r="B363" s="21"/>
      <c r="C363" s="21"/>
      <c r="D363" s="21"/>
      <c r="E363" s="21"/>
      <c r="F363" s="21"/>
      <c r="G363" s="21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24.0" customHeight="1">
      <c r="A364" s="6"/>
      <c r="B364" s="21"/>
      <c r="C364" s="21"/>
      <c r="D364" s="21"/>
      <c r="E364" s="21"/>
      <c r="F364" s="21"/>
      <c r="G364" s="21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24.0" customHeight="1">
      <c r="A365" s="6"/>
      <c r="B365" s="21"/>
      <c r="C365" s="21"/>
      <c r="D365" s="21"/>
      <c r="E365" s="21"/>
      <c r="F365" s="21"/>
      <c r="G365" s="21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24.0" customHeight="1">
      <c r="A366" s="6"/>
      <c r="B366" s="21"/>
      <c r="C366" s="21"/>
      <c r="D366" s="21"/>
      <c r="E366" s="21"/>
      <c r="F366" s="21"/>
      <c r="G366" s="21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24.0" customHeight="1">
      <c r="A367" s="6"/>
      <c r="B367" s="21"/>
      <c r="C367" s="21"/>
      <c r="D367" s="21"/>
      <c r="E367" s="21"/>
      <c r="F367" s="21"/>
      <c r="G367" s="21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24.0" customHeight="1">
      <c r="A368" s="6"/>
      <c r="B368" s="21"/>
      <c r="C368" s="21"/>
      <c r="D368" s="21"/>
      <c r="E368" s="21"/>
      <c r="F368" s="21"/>
      <c r="G368" s="21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24.0" customHeight="1">
      <c r="A369" s="6"/>
      <c r="B369" s="21"/>
      <c r="C369" s="21"/>
      <c r="D369" s="21"/>
      <c r="E369" s="21"/>
      <c r="F369" s="21"/>
      <c r="G369" s="21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24.0" customHeight="1">
      <c r="A370" s="6"/>
      <c r="B370" s="21"/>
      <c r="C370" s="21"/>
      <c r="D370" s="21"/>
      <c r="E370" s="21"/>
      <c r="F370" s="21"/>
      <c r="G370" s="21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24.0" customHeight="1">
      <c r="A371" s="6"/>
      <c r="B371" s="21"/>
      <c r="C371" s="21"/>
      <c r="D371" s="21"/>
      <c r="E371" s="21"/>
      <c r="F371" s="21"/>
      <c r="G371" s="21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24.0" customHeight="1">
      <c r="A372" s="6"/>
      <c r="B372" s="21"/>
      <c r="C372" s="21"/>
      <c r="D372" s="21"/>
      <c r="E372" s="21"/>
      <c r="F372" s="21"/>
      <c r="G372" s="21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24.0" customHeight="1">
      <c r="A373" s="6"/>
      <c r="B373" s="21"/>
      <c r="C373" s="21"/>
      <c r="D373" s="21"/>
      <c r="E373" s="21"/>
      <c r="F373" s="21"/>
      <c r="G373" s="21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24.0" customHeight="1">
      <c r="A374" s="6"/>
      <c r="B374" s="21"/>
      <c r="C374" s="21"/>
      <c r="D374" s="21"/>
      <c r="E374" s="21"/>
      <c r="F374" s="21"/>
      <c r="G374" s="21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24.0" customHeight="1">
      <c r="A375" s="6"/>
      <c r="B375" s="21"/>
      <c r="C375" s="21"/>
      <c r="D375" s="21"/>
      <c r="E375" s="21"/>
      <c r="F375" s="21"/>
      <c r="G375" s="21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24.0" customHeight="1">
      <c r="A376" s="6"/>
      <c r="B376" s="21"/>
      <c r="C376" s="21"/>
      <c r="D376" s="21"/>
      <c r="E376" s="21"/>
      <c r="F376" s="21"/>
      <c r="G376" s="21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24.0" customHeight="1">
      <c r="A377" s="6"/>
      <c r="B377" s="21"/>
      <c r="C377" s="21"/>
      <c r="D377" s="21"/>
      <c r="E377" s="21"/>
      <c r="F377" s="21"/>
      <c r="G377" s="21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24.0" customHeight="1">
      <c r="A378" s="6"/>
      <c r="B378" s="21"/>
      <c r="C378" s="21"/>
      <c r="D378" s="21"/>
      <c r="E378" s="21"/>
      <c r="F378" s="21"/>
      <c r="G378" s="21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24.0" customHeight="1">
      <c r="A379" s="6"/>
      <c r="B379" s="21"/>
      <c r="C379" s="21"/>
      <c r="D379" s="21"/>
      <c r="E379" s="21"/>
      <c r="F379" s="21"/>
      <c r="G379" s="21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24.0" customHeight="1">
      <c r="A380" s="6"/>
      <c r="B380" s="21"/>
      <c r="C380" s="21"/>
      <c r="D380" s="21"/>
      <c r="E380" s="21"/>
      <c r="F380" s="21"/>
      <c r="G380" s="21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24.0" customHeight="1">
      <c r="A381" s="6"/>
      <c r="B381" s="21"/>
      <c r="C381" s="21"/>
      <c r="D381" s="21"/>
      <c r="E381" s="21"/>
      <c r="F381" s="21"/>
      <c r="G381" s="21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24.0" customHeight="1">
      <c r="A382" s="6"/>
      <c r="B382" s="21"/>
      <c r="C382" s="21"/>
      <c r="D382" s="21"/>
      <c r="E382" s="21"/>
      <c r="F382" s="21"/>
      <c r="G382" s="21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24.0" customHeight="1">
      <c r="A383" s="6"/>
      <c r="B383" s="21"/>
      <c r="C383" s="21"/>
      <c r="D383" s="21"/>
      <c r="E383" s="21"/>
      <c r="F383" s="21"/>
      <c r="G383" s="21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24.0" customHeight="1">
      <c r="A384" s="6"/>
      <c r="B384" s="21"/>
      <c r="C384" s="21"/>
      <c r="D384" s="21"/>
      <c r="E384" s="21"/>
      <c r="F384" s="21"/>
      <c r="G384" s="21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24.0" customHeight="1">
      <c r="A385" s="6"/>
      <c r="B385" s="21"/>
      <c r="C385" s="21"/>
      <c r="D385" s="21"/>
      <c r="E385" s="21"/>
      <c r="F385" s="21"/>
      <c r="G385" s="21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24.0" customHeight="1">
      <c r="A386" s="6"/>
      <c r="B386" s="21"/>
      <c r="C386" s="21"/>
      <c r="D386" s="21"/>
      <c r="E386" s="21"/>
      <c r="F386" s="21"/>
      <c r="G386" s="21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24.0" customHeight="1">
      <c r="A387" s="6"/>
      <c r="B387" s="21"/>
      <c r="C387" s="21"/>
      <c r="D387" s="21"/>
      <c r="E387" s="21"/>
      <c r="F387" s="21"/>
      <c r="G387" s="21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24.0" customHeight="1">
      <c r="A388" s="6"/>
      <c r="B388" s="21"/>
      <c r="C388" s="21"/>
      <c r="D388" s="21"/>
      <c r="E388" s="21"/>
      <c r="F388" s="21"/>
      <c r="G388" s="21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24.0" customHeight="1">
      <c r="A389" s="6"/>
      <c r="B389" s="21"/>
      <c r="C389" s="21"/>
      <c r="D389" s="21"/>
      <c r="E389" s="21"/>
      <c r="F389" s="21"/>
      <c r="G389" s="21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24.0" customHeight="1">
      <c r="A390" s="6"/>
      <c r="B390" s="21"/>
      <c r="C390" s="21"/>
      <c r="D390" s="21"/>
      <c r="E390" s="21"/>
      <c r="F390" s="21"/>
      <c r="G390" s="21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24.0" customHeight="1">
      <c r="A391" s="6"/>
      <c r="B391" s="21"/>
      <c r="C391" s="21"/>
      <c r="D391" s="21"/>
      <c r="E391" s="21"/>
      <c r="F391" s="21"/>
      <c r="G391" s="21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24.0" customHeight="1">
      <c r="A392" s="6"/>
      <c r="B392" s="21"/>
      <c r="C392" s="21"/>
      <c r="D392" s="21"/>
      <c r="E392" s="21"/>
      <c r="F392" s="21"/>
      <c r="G392" s="21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24.0" customHeight="1">
      <c r="A393" s="6"/>
      <c r="B393" s="21"/>
      <c r="C393" s="21"/>
      <c r="D393" s="21"/>
      <c r="E393" s="21"/>
      <c r="F393" s="21"/>
      <c r="G393" s="21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24.0" customHeight="1">
      <c r="A394" s="6"/>
      <c r="B394" s="21"/>
      <c r="C394" s="21"/>
      <c r="D394" s="21"/>
      <c r="E394" s="21"/>
      <c r="F394" s="21"/>
      <c r="G394" s="21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24.0" customHeight="1">
      <c r="A395" s="6"/>
      <c r="B395" s="21"/>
      <c r="C395" s="21"/>
      <c r="D395" s="21"/>
      <c r="E395" s="21"/>
      <c r="F395" s="21"/>
      <c r="G395" s="21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24.0" customHeight="1">
      <c r="A396" s="6"/>
      <c r="B396" s="21"/>
      <c r="C396" s="21"/>
      <c r="D396" s="21"/>
      <c r="E396" s="21"/>
      <c r="F396" s="21"/>
      <c r="G396" s="21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24.0" customHeight="1">
      <c r="A397" s="6"/>
      <c r="B397" s="21"/>
      <c r="C397" s="21"/>
      <c r="D397" s="21"/>
      <c r="E397" s="21"/>
      <c r="F397" s="21"/>
      <c r="G397" s="21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24.0" customHeight="1">
      <c r="A398" s="6"/>
      <c r="B398" s="21"/>
      <c r="C398" s="21"/>
      <c r="D398" s="21"/>
      <c r="E398" s="21"/>
      <c r="F398" s="21"/>
      <c r="G398" s="21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24.0" customHeight="1">
      <c r="A399" s="6"/>
      <c r="B399" s="21"/>
      <c r="C399" s="21"/>
      <c r="D399" s="21"/>
      <c r="E399" s="21"/>
      <c r="F399" s="21"/>
      <c r="G399" s="21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24.0" customHeight="1">
      <c r="A400" s="6"/>
      <c r="B400" s="21"/>
      <c r="C400" s="21"/>
      <c r="D400" s="21"/>
      <c r="E400" s="21"/>
      <c r="F400" s="21"/>
      <c r="G400" s="21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24.0" customHeight="1">
      <c r="A401" s="6"/>
      <c r="B401" s="21"/>
      <c r="C401" s="21"/>
      <c r="D401" s="21"/>
      <c r="E401" s="21"/>
      <c r="F401" s="21"/>
      <c r="G401" s="21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24.0" customHeight="1">
      <c r="A402" s="6"/>
      <c r="B402" s="21"/>
      <c r="C402" s="21"/>
      <c r="D402" s="21"/>
      <c r="E402" s="21"/>
      <c r="F402" s="21"/>
      <c r="G402" s="21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24.0" customHeight="1">
      <c r="A403" s="6"/>
      <c r="B403" s="21"/>
      <c r="C403" s="21"/>
      <c r="D403" s="21"/>
      <c r="E403" s="21"/>
      <c r="F403" s="21"/>
      <c r="G403" s="21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24.0" customHeight="1">
      <c r="A404" s="6"/>
      <c r="B404" s="21"/>
      <c r="C404" s="21"/>
      <c r="D404" s="21"/>
      <c r="E404" s="21"/>
      <c r="F404" s="21"/>
      <c r="G404" s="21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24.0" customHeight="1">
      <c r="A405" s="6"/>
      <c r="B405" s="21"/>
      <c r="C405" s="21"/>
      <c r="D405" s="21"/>
      <c r="E405" s="21"/>
      <c r="F405" s="21"/>
      <c r="G405" s="21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24.0" customHeight="1">
      <c r="A406" s="6"/>
      <c r="B406" s="21"/>
      <c r="C406" s="21"/>
      <c r="D406" s="21"/>
      <c r="E406" s="21"/>
      <c r="F406" s="21"/>
      <c r="G406" s="21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24.0" customHeight="1">
      <c r="A407" s="6"/>
      <c r="B407" s="21"/>
      <c r="C407" s="21"/>
      <c r="D407" s="21"/>
      <c r="E407" s="21"/>
      <c r="F407" s="21"/>
      <c r="G407" s="21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24.0" customHeight="1">
      <c r="A408" s="6"/>
      <c r="B408" s="21"/>
      <c r="C408" s="21"/>
      <c r="D408" s="21"/>
      <c r="E408" s="21"/>
      <c r="F408" s="21"/>
      <c r="G408" s="21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24.0" customHeight="1">
      <c r="A409" s="6"/>
      <c r="B409" s="21"/>
      <c r="C409" s="21"/>
      <c r="D409" s="21"/>
      <c r="E409" s="21"/>
      <c r="F409" s="21"/>
      <c r="G409" s="21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24.0" customHeight="1">
      <c r="A410" s="6"/>
      <c r="B410" s="21"/>
      <c r="C410" s="21"/>
      <c r="D410" s="21"/>
      <c r="E410" s="21"/>
      <c r="F410" s="21"/>
      <c r="G410" s="21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24.0" customHeight="1">
      <c r="A411" s="6"/>
      <c r="B411" s="21"/>
      <c r="C411" s="21"/>
      <c r="D411" s="21"/>
      <c r="E411" s="21"/>
      <c r="F411" s="21"/>
      <c r="G411" s="21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24.0" customHeight="1">
      <c r="A412" s="6"/>
      <c r="B412" s="21"/>
      <c r="C412" s="21"/>
      <c r="D412" s="21"/>
      <c r="E412" s="21"/>
      <c r="F412" s="21"/>
      <c r="G412" s="21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24.0" customHeight="1">
      <c r="A413" s="6"/>
      <c r="B413" s="21"/>
      <c r="C413" s="21"/>
      <c r="D413" s="21"/>
      <c r="E413" s="21"/>
      <c r="F413" s="21"/>
      <c r="G413" s="21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24.0" customHeight="1">
      <c r="A414" s="6"/>
      <c r="B414" s="21"/>
      <c r="C414" s="21"/>
      <c r="D414" s="21"/>
      <c r="E414" s="21"/>
      <c r="F414" s="21"/>
      <c r="G414" s="21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24.0" customHeight="1">
      <c r="A415" s="6"/>
      <c r="B415" s="21"/>
      <c r="C415" s="21"/>
      <c r="D415" s="21"/>
      <c r="E415" s="21"/>
      <c r="F415" s="21"/>
      <c r="G415" s="21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24.0" customHeight="1">
      <c r="A416" s="6"/>
      <c r="B416" s="21"/>
      <c r="C416" s="21"/>
      <c r="D416" s="21"/>
      <c r="E416" s="21"/>
      <c r="F416" s="21"/>
      <c r="G416" s="21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24.0" customHeight="1">
      <c r="A417" s="6"/>
      <c r="B417" s="21"/>
      <c r="C417" s="21"/>
      <c r="D417" s="21"/>
      <c r="E417" s="21"/>
      <c r="F417" s="21"/>
      <c r="G417" s="21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24.0" customHeight="1">
      <c r="A418" s="6"/>
      <c r="B418" s="21"/>
      <c r="C418" s="21"/>
      <c r="D418" s="21"/>
      <c r="E418" s="21"/>
      <c r="F418" s="21"/>
      <c r="G418" s="21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24.0" customHeight="1">
      <c r="A419" s="6"/>
      <c r="B419" s="21"/>
      <c r="C419" s="21"/>
      <c r="D419" s="21"/>
      <c r="E419" s="21"/>
      <c r="F419" s="21"/>
      <c r="G419" s="21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24.0" customHeight="1">
      <c r="A420" s="6"/>
      <c r="B420" s="21"/>
      <c r="C420" s="21"/>
      <c r="D420" s="21"/>
      <c r="E420" s="21"/>
      <c r="F420" s="21"/>
      <c r="G420" s="21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24.0" customHeight="1">
      <c r="A421" s="6"/>
      <c r="B421" s="21"/>
      <c r="C421" s="21"/>
      <c r="D421" s="21"/>
      <c r="E421" s="21"/>
      <c r="F421" s="21"/>
      <c r="G421" s="21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24.0" customHeight="1">
      <c r="A422" s="6"/>
      <c r="B422" s="21"/>
      <c r="C422" s="21"/>
      <c r="D422" s="21"/>
      <c r="E422" s="21"/>
      <c r="F422" s="21"/>
      <c r="G422" s="21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24.0" customHeight="1">
      <c r="A423" s="6"/>
      <c r="B423" s="21"/>
      <c r="C423" s="21"/>
      <c r="D423" s="21"/>
      <c r="E423" s="21"/>
      <c r="F423" s="21"/>
      <c r="G423" s="21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24.0" customHeight="1">
      <c r="A424" s="6"/>
      <c r="B424" s="21"/>
      <c r="C424" s="21"/>
      <c r="D424" s="21"/>
      <c r="E424" s="21"/>
      <c r="F424" s="21"/>
      <c r="G424" s="21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24.0" customHeight="1">
      <c r="A425" s="6"/>
      <c r="B425" s="21"/>
      <c r="C425" s="21"/>
      <c r="D425" s="21"/>
      <c r="E425" s="21"/>
      <c r="F425" s="21"/>
      <c r="G425" s="21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24.0" customHeight="1">
      <c r="A426" s="6"/>
      <c r="B426" s="21"/>
      <c r="C426" s="21"/>
      <c r="D426" s="21"/>
      <c r="E426" s="21"/>
      <c r="F426" s="21"/>
      <c r="G426" s="21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24.0" customHeight="1">
      <c r="A427" s="6"/>
      <c r="B427" s="21"/>
      <c r="C427" s="21"/>
      <c r="D427" s="21"/>
      <c r="E427" s="21"/>
      <c r="F427" s="21"/>
      <c r="G427" s="21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24.0" customHeight="1">
      <c r="A428" s="6"/>
      <c r="B428" s="21"/>
      <c r="C428" s="21"/>
      <c r="D428" s="21"/>
      <c r="E428" s="21"/>
      <c r="F428" s="21"/>
      <c r="G428" s="21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24.0" customHeight="1">
      <c r="A429" s="6"/>
      <c r="B429" s="21"/>
      <c r="C429" s="21"/>
      <c r="D429" s="21"/>
      <c r="E429" s="21"/>
      <c r="F429" s="21"/>
      <c r="G429" s="21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24.0" customHeight="1">
      <c r="A430" s="6"/>
      <c r="B430" s="21"/>
      <c r="C430" s="21"/>
      <c r="D430" s="21"/>
      <c r="E430" s="21"/>
      <c r="F430" s="21"/>
      <c r="G430" s="21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24.0" customHeight="1">
      <c r="A431" s="6"/>
      <c r="B431" s="21"/>
      <c r="C431" s="21"/>
      <c r="D431" s="21"/>
      <c r="E431" s="21"/>
      <c r="F431" s="21"/>
      <c r="G431" s="21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24.0" customHeight="1">
      <c r="A432" s="6"/>
      <c r="B432" s="21"/>
      <c r="C432" s="21"/>
      <c r="D432" s="21"/>
      <c r="E432" s="21"/>
      <c r="F432" s="21"/>
      <c r="G432" s="21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24.0" customHeight="1">
      <c r="A433" s="6"/>
      <c r="B433" s="21"/>
      <c r="C433" s="21"/>
      <c r="D433" s="21"/>
      <c r="E433" s="21"/>
      <c r="F433" s="21"/>
      <c r="G433" s="21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24.0" customHeight="1">
      <c r="A434" s="6"/>
      <c r="B434" s="21"/>
      <c r="C434" s="21"/>
      <c r="D434" s="21"/>
      <c r="E434" s="21"/>
      <c r="F434" s="21"/>
      <c r="G434" s="21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24.0" customHeight="1">
      <c r="A435" s="6"/>
      <c r="B435" s="21"/>
      <c r="C435" s="21"/>
      <c r="D435" s="21"/>
      <c r="E435" s="21"/>
      <c r="F435" s="21"/>
      <c r="G435" s="21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24.0" customHeight="1">
      <c r="A436" s="6"/>
      <c r="B436" s="21"/>
      <c r="C436" s="21"/>
      <c r="D436" s="21"/>
      <c r="E436" s="21"/>
      <c r="F436" s="21"/>
      <c r="G436" s="21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24.0" customHeight="1">
      <c r="A437" s="6"/>
      <c r="B437" s="21"/>
      <c r="C437" s="21"/>
      <c r="D437" s="21"/>
      <c r="E437" s="21"/>
      <c r="F437" s="21"/>
      <c r="G437" s="21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24.0" customHeight="1">
      <c r="A438" s="6"/>
      <c r="B438" s="21"/>
      <c r="C438" s="21"/>
      <c r="D438" s="21"/>
      <c r="E438" s="21"/>
      <c r="F438" s="21"/>
      <c r="G438" s="21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24.0" customHeight="1">
      <c r="A439" s="6"/>
      <c r="B439" s="21"/>
      <c r="C439" s="21"/>
      <c r="D439" s="21"/>
      <c r="E439" s="21"/>
      <c r="F439" s="21"/>
      <c r="G439" s="21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24.0" customHeight="1">
      <c r="A440" s="6"/>
      <c r="B440" s="21"/>
      <c r="C440" s="21"/>
      <c r="D440" s="21"/>
      <c r="E440" s="21"/>
      <c r="F440" s="21"/>
      <c r="G440" s="21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24.0" customHeight="1">
      <c r="A441" s="6"/>
      <c r="B441" s="21"/>
      <c r="C441" s="21"/>
      <c r="D441" s="21"/>
      <c r="E441" s="21"/>
      <c r="F441" s="21"/>
      <c r="G441" s="21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24.0" customHeight="1">
      <c r="A442" s="6"/>
      <c r="B442" s="21"/>
      <c r="C442" s="21"/>
      <c r="D442" s="21"/>
      <c r="E442" s="21"/>
      <c r="F442" s="21"/>
      <c r="G442" s="21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24.0" customHeight="1">
      <c r="A443" s="6"/>
      <c r="B443" s="21"/>
      <c r="C443" s="21"/>
      <c r="D443" s="21"/>
      <c r="E443" s="21"/>
      <c r="F443" s="21"/>
      <c r="G443" s="21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24.0" customHeight="1">
      <c r="A444" s="6"/>
      <c r="B444" s="21"/>
      <c r="C444" s="21"/>
      <c r="D444" s="21"/>
      <c r="E444" s="21"/>
      <c r="F444" s="21"/>
      <c r="G444" s="21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24.0" customHeight="1">
      <c r="A445" s="6"/>
      <c r="B445" s="21"/>
      <c r="C445" s="21"/>
      <c r="D445" s="21"/>
      <c r="E445" s="21"/>
      <c r="F445" s="21"/>
      <c r="G445" s="21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24.0" customHeight="1">
      <c r="A446" s="6"/>
      <c r="B446" s="21"/>
      <c r="C446" s="21"/>
      <c r="D446" s="21"/>
      <c r="E446" s="21"/>
      <c r="F446" s="21"/>
      <c r="G446" s="21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24.0" customHeight="1">
      <c r="A447" s="6"/>
      <c r="B447" s="21"/>
      <c r="C447" s="21"/>
      <c r="D447" s="21"/>
      <c r="E447" s="21"/>
      <c r="F447" s="21"/>
      <c r="G447" s="21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24.0" customHeight="1">
      <c r="A448" s="6"/>
      <c r="B448" s="21"/>
      <c r="C448" s="21"/>
      <c r="D448" s="21"/>
      <c r="E448" s="21"/>
      <c r="F448" s="21"/>
      <c r="G448" s="21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24.0" customHeight="1">
      <c r="A449" s="6"/>
      <c r="B449" s="21"/>
      <c r="C449" s="21"/>
      <c r="D449" s="21"/>
      <c r="E449" s="21"/>
      <c r="F449" s="21"/>
      <c r="G449" s="21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24.0" customHeight="1">
      <c r="A450" s="6"/>
      <c r="B450" s="21"/>
      <c r="C450" s="21"/>
      <c r="D450" s="21"/>
      <c r="E450" s="21"/>
      <c r="F450" s="21"/>
      <c r="G450" s="21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24.0" customHeight="1">
      <c r="A451" s="6"/>
      <c r="B451" s="21"/>
      <c r="C451" s="21"/>
      <c r="D451" s="21"/>
      <c r="E451" s="21"/>
      <c r="F451" s="21"/>
      <c r="G451" s="21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24.0" customHeight="1">
      <c r="A452" s="6"/>
      <c r="B452" s="21"/>
      <c r="C452" s="21"/>
      <c r="D452" s="21"/>
      <c r="E452" s="21"/>
      <c r="F452" s="21"/>
      <c r="G452" s="21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24.0" customHeight="1">
      <c r="A453" s="6"/>
      <c r="B453" s="21"/>
      <c r="C453" s="21"/>
      <c r="D453" s="21"/>
      <c r="E453" s="21"/>
      <c r="F453" s="21"/>
      <c r="G453" s="21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24.0" customHeight="1">
      <c r="A454" s="6"/>
      <c r="B454" s="21"/>
      <c r="C454" s="21"/>
      <c r="D454" s="21"/>
      <c r="E454" s="21"/>
      <c r="F454" s="21"/>
      <c r="G454" s="21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24.0" customHeight="1">
      <c r="A455" s="6"/>
      <c r="B455" s="21"/>
      <c r="C455" s="21"/>
      <c r="D455" s="21"/>
      <c r="E455" s="21"/>
      <c r="F455" s="21"/>
      <c r="G455" s="21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24.0" customHeight="1">
      <c r="A456" s="6"/>
      <c r="B456" s="21"/>
      <c r="C456" s="21"/>
      <c r="D456" s="21"/>
      <c r="E456" s="21"/>
      <c r="F456" s="21"/>
      <c r="G456" s="21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24.0" customHeight="1">
      <c r="A457" s="6"/>
      <c r="B457" s="21"/>
      <c r="C457" s="21"/>
      <c r="D457" s="21"/>
      <c r="E457" s="21"/>
      <c r="F457" s="21"/>
      <c r="G457" s="21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24.0" customHeight="1">
      <c r="A458" s="6"/>
      <c r="B458" s="21"/>
      <c r="C458" s="21"/>
      <c r="D458" s="21"/>
      <c r="E458" s="21"/>
      <c r="F458" s="21"/>
      <c r="G458" s="21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24.0" customHeight="1">
      <c r="A459" s="6"/>
      <c r="B459" s="21"/>
      <c r="C459" s="21"/>
      <c r="D459" s="21"/>
      <c r="E459" s="21"/>
      <c r="F459" s="21"/>
      <c r="G459" s="21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24.0" customHeight="1">
      <c r="A460" s="6"/>
      <c r="B460" s="21"/>
      <c r="C460" s="21"/>
      <c r="D460" s="21"/>
      <c r="E460" s="21"/>
      <c r="F460" s="21"/>
      <c r="G460" s="21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24.0" customHeight="1">
      <c r="A461" s="6"/>
      <c r="B461" s="21"/>
      <c r="C461" s="21"/>
      <c r="D461" s="21"/>
      <c r="E461" s="21"/>
      <c r="F461" s="21"/>
      <c r="G461" s="21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24.0" customHeight="1">
      <c r="A462" s="6"/>
      <c r="B462" s="21"/>
      <c r="C462" s="21"/>
      <c r="D462" s="21"/>
      <c r="E462" s="21"/>
      <c r="F462" s="21"/>
      <c r="G462" s="21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24.0" customHeight="1">
      <c r="A463" s="6"/>
      <c r="B463" s="21"/>
      <c r="C463" s="21"/>
      <c r="D463" s="21"/>
      <c r="E463" s="21"/>
      <c r="F463" s="21"/>
      <c r="G463" s="21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24.0" customHeight="1">
      <c r="A464" s="6"/>
      <c r="B464" s="21"/>
      <c r="C464" s="21"/>
      <c r="D464" s="21"/>
      <c r="E464" s="21"/>
      <c r="F464" s="21"/>
      <c r="G464" s="21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24.0" customHeight="1">
      <c r="A465" s="6"/>
      <c r="B465" s="21"/>
      <c r="C465" s="21"/>
      <c r="D465" s="21"/>
      <c r="E465" s="21"/>
      <c r="F465" s="21"/>
      <c r="G465" s="21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24.0" customHeight="1">
      <c r="A466" s="6"/>
      <c r="B466" s="21"/>
      <c r="C466" s="21"/>
      <c r="D466" s="21"/>
      <c r="E466" s="21"/>
      <c r="F466" s="21"/>
      <c r="G466" s="21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24.0" customHeight="1">
      <c r="A467" s="6"/>
      <c r="B467" s="21"/>
      <c r="C467" s="21"/>
      <c r="D467" s="21"/>
      <c r="E467" s="21"/>
      <c r="F467" s="21"/>
      <c r="G467" s="21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24.0" customHeight="1">
      <c r="A468" s="6"/>
      <c r="B468" s="21"/>
      <c r="C468" s="21"/>
      <c r="D468" s="21"/>
      <c r="E468" s="21"/>
      <c r="F468" s="21"/>
      <c r="G468" s="21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24.0" customHeight="1">
      <c r="A469" s="6"/>
      <c r="B469" s="21"/>
      <c r="C469" s="21"/>
      <c r="D469" s="21"/>
      <c r="E469" s="21"/>
      <c r="F469" s="21"/>
      <c r="G469" s="21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24.0" customHeight="1">
      <c r="A470" s="6"/>
      <c r="B470" s="21"/>
      <c r="C470" s="21"/>
      <c r="D470" s="21"/>
      <c r="E470" s="21"/>
      <c r="F470" s="21"/>
      <c r="G470" s="21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24.0" customHeight="1">
      <c r="A471" s="6"/>
      <c r="B471" s="21"/>
      <c r="C471" s="21"/>
      <c r="D471" s="21"/>
      <c r="E471" s="21"/>
      <c r="F471" s="21"/>
      <c r="G471" s="21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24.0" customHeight="1">
      <c r="A472" s="6"/>
      <c r="B472" s="21"/>
      <c r="C472" s="21"/>
      <c r="D472" s="21"/>
      <c r="E472" s="21"/>
      <c r="F472" s="21"/>
      <c r="G472" s="21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24.0" customHeight="1">
      <c r="A473" s="6"/>
      <c r="B473" s="21"/>
      <c r="C473" s="21"/>
      <c r="D473" s="21"/>
      <c r="E473" s="21"/>
      <c r="F473" s="21"/>
      <c r="G473" s="21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24.0" customHeight="1">
      <c r="A474" s="6"/>
      <c r="B474" s="21"/>
      <c r="C474" s="21"/>
      <c r="D474" s="21"/>
      <c r="E474" s="21"/>
      <c r="F474" s="21"/>
      <c r="G474" s="21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24.0" customHeight="1">
      <c r="A475" s="6"/>
      <c r="B475" s="21"/>
      <c r="C475" s="21"/>
      <c r="D475" s="21"/>
      <c r="E475" s="21"/>
      <c r="F475" s="21"/>
      <c r="G475" s="21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24.0" customHeight="1">
      <c r="A476" s="6"/>
      <c r="B476" s="21"/>
      <c r="C476" s="21"/>
      <c r="D476" s="21"/>
      <c r="E476" s="21"/>
      <c r="F476" s="21"/>
      <c r="G476" s="21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24.0" customHeight="1">
      <c r="A477" s="6"/>
      <c r="B477" s="21"/>
      <c r="C477" s="21"/>
      <c r="D477" s="21"/>
      <c r="E477" s="21"/>
      <c r="F477" s="21"/>
      <c r="G477" s="21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24.0" customHeight="1">
      <c r="A478" s="6"/>
      <c r="B478" s="21"/>
      <c r="C478" s="21"/>
      <c r="D478" s="21"/>
      <c r="E478" s="21"/>
      <c r="F478" s="21"/>
      <c r="G478" s="21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24.0" customHeight="1">
      <c r="A479" s="6"/>
      <c r="B479" s="21"/>
      <c r="C479" s="21"/>
      <c r="D479" s="21"/>
      <c r="E479" s="21"/>
      <c r="F479" s="21"/>
      <c r="G479" s="21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24.0" customHeight="1">
      <c r="A480" s="6"/>
      <c r="B480" s="21"/>
      <c r="C480" s="21"/>
      <c r="D480" s="21"/>
      <c r="E480" s="21"/>
      <c r="F480" s="21"/>
      <c r="G480" s="21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24.0" customHeight="1">
      <c r="A481" s="6"/>
      <c r="B481" s="21"/>
      <c r="C481" s="21"/>
      <c r="D481" s="21"/>
      <c r="E481" s="21"/>
      <c r="F481" s="21"/>
      <c r="G481" s="21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24.0" customHeight="1">
      <c r="A482" s="6"/>
      <c r="B482" s="21"/>
      <c r="C482" s="21"/>
      <c r="D482" s="21"/>
      <c r="E482" s="21"/>
      <c r="F482" s="21"/>
      <c r="G482" s="21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24.0" customHeight="1">
      <c r="A483" s="6"/>
      <c r="B483" s="21"/>
      <c r="C483" s="21"/>
      <c r="D483" s="21"/>
      <c r="E483" s="21"/>
      <c r="F483" s="21"/>
      <c r="G483" s="21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24.0" customHeight="1">
      <c r="A484" s="6"/>
      <c r="B484" s="21"/>
      <c r="C484" s="21"/>
      <c r="D484" s="21"/>
      <c r="E484" s="21"/>
      <c r="F484" s="21"/>
      <c r="G484" s="21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24.0" customHeight="1">
      <c r="A485" s="6"/>
      <c r="B485" s="21"/>
      <c r="C485" s="21"/>
      <c r="D485" s="21"/>
      <c r="E485" s="21"/>
      <c r="F485" s="21"/>
      <c r="G485" s="21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24.0" customHeight="1">
      <c r="A486" s="6"/>
      <c r="B486" s="21"/>
      <c r="C486" s="21"/>
      <c r="D486" s="21"/>
      <c r="E486" s="21"/>
      <c r="F486" s="21"/>
      <c r="G486" s="21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24.0" customHeight="1">
      <c r="A487" s="6"/>
      <c r="B487" s="21"/>
      <c r="C487" s="21"/>
      <c r="D487" s="21"/>
      <c r="E487" s="21"/>
      <c r="F487" s="21"/>
      <c r="G487" s="21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24.0" customHeight="1">
      <c r="A488" s="6"/>
      <c r="B488" s="21"/>
      <c r="C488" s="21"/>
      <c r="D488" s="21"/>
      <c r="E488" s="21"/>
      <c r="F488" s="21"/>
      <c r="G488" s="21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24.0" customHeight="1">
      <c r="A489" s="6"/>
      <c r="B489" s="21"/>
      <c r="C489" s="21"/>
      <c r="D489" s="21"/>
      <c r="E489" s="21"/>
      <c r="F489" s="21"/>
      <c r="G489" s="21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24.0" customHeight="1">
      <c r="A490" s="6"/>
      <c r="B490" s="21"/>
      <c r="C490" s="21"/>
      <c r="D490" s="21"/>
      <c r="E490" s="21"/>
      <c r="F490" s="21"/>
      <c r="G490" s="21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24.0" customHeight="1">
      <c r="A491" s="6"/>
      <c r="B491" s="21"/>
      <c r="C491" s="21"/>
      <c r="D491" s="21"/>
      <c r="E491" s="21"/>
      <c r="F491" s="21"/>
      <c r="G491" s="21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24.0" customHeight="1">
      <c r="A492" s="6"/>
      <c r="B492" s="21"/>
      <c r="C492" s="21"/>
      <c r="D492" s="21"/>
      <c r="E492" s="21"/>
      <c r="F492" s="21"/>
      <c r="G492" s="21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24.0" customHeight="1">
      <c r="A493" s="6"/>
      <c r="B493" s="21"/>
      <c r="C493" s="21"/>
      <c r="D493" s="21"/>
      <c r="E493" s="21"/>
      <c r="F493" s="21"/>
      <c r="G493" s="21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24.0" customHeight="1">
      <c r="A494" s="6"/>
      <c r="B494" s="21"/>
      <c r="C494" s="21"/>
      <c r="D494" s="21"/>
      <c r="E494" s="21"/>
      <c r="F494" s="21"/>
      <c r="G494" s="21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24.0" customHeight="1">
      <c r="A495" s="6"/>
      <c r="B495" s="21"/>
      <c r="C495" s="21"/>
      <c r="D495" s="21"/>
      <c r="E495" s="21"/>
      <c r="F495" s="21"/>
      <c r="G495" s="21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24.0" customHeight="1">
      <c r="A496" s="6"/>
      <c r="B496" s="21"/>
      <c r="C496" s="21"/>
      <c r="D496" s="21"/>
      <c r="E496" s="21"/>
      <c r="F496" s="21"/>
      <c r="G496" s="21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24.0" customHeight="1">
      <c r="A497" s="6"/>
      <c r="B497" s="21"/>
      <c r="C497" s="21"/>
      <c r="D497" s="21"/>
      <c r="E497" s="21"/>
      <c r="F497" s="21"/>
      <c r="G497" s="21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24.0" customHeight="1">
      <c r="A498" s="6"/>
      <c r="B498" s="21"/>
      <c r="C498" s="21"/>
      <c r="D498" s="21"/>
      <c r="E498" s="21"/>
      <c r="F498" s="21"/>
      <c r="G498" s="21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24.0" customHeight="1">
      <c r="A499" s="6"/>
      <c r="B499" s="21"/>
      <c r="C499" s="21"/>
      <c r="D499" s="21"/>
      <c r="E499" s="21"/>
      <c r="F499" s="21"/>
      <c r="G499" s="21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24.0" customHeight="1">
      <c r="A500" s="6"/>
      <c r="B500" s="21"/>
      <c r="C500" s="21"/>
      <c r="D500" s="21"/>
      <c r="E500" s="21"/>
      <c r="F500" s="21"/>
      <c r="G500" s="21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24.0" customHeight="1">
      <c r="A501" s="6"/>
      <c r="B501" s="21"/>
      <c r="C501" s="21"/>
      <c r="D501" s="21"/>
      <c r="E501" s="21"/>
      <c r="F501" s="21"/>
      <c r="G501" s="21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24.0" customHeight="1">
      <c r="A502" s="6"/>
      <c r="B502" s="21"/>
      <c r="C502" s="21"/>
      <c r="D502" s="21"/>
      <c r="E502" s="21"/>
      <c r="F502" s="21"/>
      <c r="G502" s="21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24.0" customHeight="1">
      <c r="A503" s="6"/>
      <c r="B503" s="21"/>
      <c r="C503" s="21"/>
      <c r="D503" s="21"/>
      <c r="E503" s="21"/>
      <c r="F503" s="21"/>
      <c r="G503" s="21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24.0" customHeight="1">
      <c r="A504" s="6"/>
      <c r="B504" s="21"/>
      <c r="C504" s="21"/>
      <c r="D504" s="21"/>
      <c r="E504" s="21"/>
      <c r="F504" s="21"/>
      <c r="G504" s="21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24.0" customHeight="1">
      <c r="A505" s="6"/>
      <c r="B505" s="21"/>
      <c r="C505" s="21"/>
      <c r="D505" s="21"/>
      <c r="E505" s="21"/>
      <c r="F505" s="21"/>
      <c r="G505" s="21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24.0" customHeight="1">
      <c r="A506" s="6"/>
      <c r="B506" s="21"/>
      <c r="C506" s="21"/>
      <c r="D506" s="21"/>
      <c r="E506" s="21"/>
      <c r="F506" s="21"/>
      <c r="G506" s="21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24.0" customHeight="1">
      <c r="A507" s="6"/>
      <c r="B507" s="21"/>
      <c r="C507" s="21"/>
      <c r="D507" s="21"/>
      <c r="E507" s="21"/>
      <c r="F507" s="21"/>
      <c r="G507" s="21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24.0" customHeight="1">
      <c r="A508" s="6"/>
      <c r="B508" s="21"/>
      <c r="C508" s="21"/>
      <c r="D508" s="21"/>
      <c r="E508" s="21"/>
      <c r="F508" s="21"/>
      <c r="G508" s="21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24.0" customHeight="1">
      <c r="A509" s="6"/>
      <c r="B509" s="21"/>
      <c r="C509" s="21"/>
      <c r="D509" s="21"/>
      <c r="E509" s="21"/>
      <c r="F509" s="21"/>
      <c r="G509" s="21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24.0" customHeight="1">
      <c r="A510" s="6"/>
      <c r="B510" s="21"/>
      <c r="C510" s="21"/>
      <c r="D510" s="21"/>
      <c r="E510" s="21"/>
      <c r="F510" s="21"/>
      <c r="G510" s="21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24.0" customHeight="1">
      <c r="A511" s="6"/>
      <c r="B511" s="21"/>
      <c r="C511" s="21"/>
      <c r="D511" s="21"/>
      <c r="E511" s="21"/>
      <c r="F511" s="21"/>
      <c r="G511" s="21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24.0" customHeight="1">
      <c r="A512" s="6"/>
      <c r="B512" s="21"/>
      <c r="C512" s="21"/>
      <c r="D512" s="21"/>
      <c r="E512" s="21"/>
      <c r="F512" s="21"/>
      <c r="G512" s="21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24.0" customHeight="1">
      <c r="A513" s="6"/>
      <c r="B513" s="21"/>
      <c r="C513" s="21"/>
      <c r="D513" s="21"/>
      <c r="E513" s="21"/>
      <c r="F513" s="21"/>
      <c r="G513" s="21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24.0" customHeight="1">
      <c r="A514" s="6"/>
      <c r="B514" s="21"/>
      <c r="C514" s="21"/>
      <c r="D514" s="21"/>
      <c r="E514" s="21"/>
      <c r="F514" s="21"/>
      <c r="G514" s="21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24.0" customHeight="1">
      <c r="A515" s="6"/>
      <c r="B515" s="21"/>
      <c r="C515" s="21"/>
      <c r="D515" s="21"/>
      <c r="E515" s="21"/>
      <c r="F515" s="21"/>
      <c r="G515" s="21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24.0" customHeight="1">
      <c r="A516" s="6"/>
      <c r="B516" s="21"/>
      <c r="C516" s="21"/>
      <c r="D516" s="21"/>
      <c r="E516" s="21"/>
      <c r="F516" s="21"/>
      <c r="G516" s="21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24.0" customHeight="1">
      <c r="A517" s="6"/>
      <c r="B517" s="21"/>
      <c r="C517" s="21"/>
      <c r="D517" s="21"/>
      <c r="E517" s="21"/>
      <c r="F517" s="21"/>
      <c r="G517" s="21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24.0" customHeight="1">
      <c r="A518" s="6"/>
      <c r="B518" s="21"/>
      <c r="C518" s="21"/>
      <c r="D518" s="21"/>
      <c r="E518" s="21"/>
      <c r="F518" s="21"/>
      <c r="G518" s="21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24.0" customHeight="1">
      <c r="A519" s="6"/>
      <c r="B519" s="21"/>
      <c r="C519" s="21"/>
      <c r="D519" s="21"/>
      <c r="E519" s="21"/>
      <c r="F519" s="21"/>
      <c r="G519" s="21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24.0" customHeight="1">
      <c r="A520" s="6"/>
      <c r="B520" s="21"/>
      <c r="C520" s="21"/>
      <c r="D520" s="21"/>
      <c r="E520" s="21"/>
      <c r="F520" s="21"/>
      <c r="G520" s="21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24.0" customHeight="1">
      <c r="A521" s="6"/>
      <c r="B521" s="21"/>
      <c r="C521" s="21"/>
      <c r="D521" s="21"/>
      <c r="E521" s="21"/>
      <c r="F521" s="21"/>
      <c r="G521" s="21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24.0" customHeight="1">
      <c r="A522" s="6"/>
      <c r="B522" s="21"/>
      <c r="C522" s="21"/>
      <c r="D522" s="21"/>
      <c r="E522" s="21"/>
      <c r="F522" s="21"/>
      <c r="G522" s="21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24.0" customHeight="1">
      <c r="A523" s="6"/>
      <c r="B523" s="21"/>
      <c r="C523" s="21"/>
      <c r="D523" s="21"/>
      <c r="E523" s="21"/>
      <c r="F523" s="21"/>
      <c r="G523" s="21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24.0" customHeight="1">
      <c r="A524" s="6"/>
      <c r="B524" s="21"/>
      <c r="C524" s="21"/>
      <c r="D524" s="21"/>
      <c r="E524" s="21"/>
      <c r="F524" s="21"/>
      <c r="G524" s="21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24.0" customHeight="1">
      <c r="A525" s="6"/>
      <c r="B525" s="21"/>
      <c r="C525" s="21"/>
      <c r="D525" s="21"/>
      <c r="E525" s="21"/>
      <c r="F525" s="21"/>
      <c r="G525" s="21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24.0" customHeight="1">
      <c r="A526" s="6"/>
      <c r="B526" s="21"/>
      <c r="C526" s="21"/>
      <c r="D526" s="21"/>
      <c r="E526" s="21"/>
      <c r="F526" s="21"/>
      <c r="G526" s="21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24.0" customHeight="1">
      <c r="A527" s="6"/>
      <c r="B527" s="21"/>
      <c r="C527" s="21"/>
      <c r="D527" s="21"/>
      <c r="E527" s="21"/>
      <c r="F527" s="21"/>
      <c r="G527" s="21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24.0" customHeight="1">
      <c r="A528" s="6"/>
      <c r="B528" s="21"/>
      <c r="C528" s="21"/>
      <c r="D528" s="21"/>
      <c r="E528" s="21"/>
      <c r="F528" s="21"/>
      <c r="G528" s="21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24.0" customHeight="1">
      <c r="A529" s="6"/>
      <c r="B529" s="21"/>
      <c r="C529" s="21"/>
      <c r="D529" s="21"/>
      <c r="E529" s="21"/>
      <c r="F529" s="21"/>
      <c r="G529" s="21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24.0" customHeight="1">
      <c r="A530" s="6"/>
      <c r="B530" s="21"/>
      <c r="C530" s="21"/>
      <c r="D530" s="21"/>
      <c r="E530" s="21"/>
      <c r="F530" s="21"/>
      <c r="G530" s="21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24.0" customHeight="1">
      <c r="A531" s="6"/>
      <c r="B531" s="21"/>
      <c r="C531" s="21"/>
      <c r="D531" s="21"/>
      <c r="E531" s="21"/>
      <c r="F531" s="21"/>
      <c r="G531" s="21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24.0" customHeight="1">
      <c r="A532" s="6"/>
      <c r="B532" s="21"/>
      <c r="C532" s="21"/>
      <c r="D532" s="21"/>
      <c r="E532" s="21"/>
      <c r="F532" s="21"/>
      <c r="G532" s="21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24.0" customHeight="1">
      <c r="A533" s="6"/>
      <c r="B533" s="21"/>
      <c r="C533" s="21"/>
      <c r="D533" s="21"/>
      <c r="E533" s="21"/>
      <c r="F533" s="21"/>
      <c r="G533" s="21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24.0" customHeight="1">
      <c r="A534" s="6"/>
      <c r="B534" s="21"/>
      <c r="C534" s="21"/>
      <c r="D534" s="21"/>
      <c r="E534" s="21"/>
      <c r="F534" s="21"/>
      <c r="G534" s="21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24.0" customHeight="1">
      <c r="A535" s="6"/>
      <c r="B535" s="21"/>
      <c r="C535" s="21"/>
      <c r="D535" s="21"/>
      <c r="E535" s="21"/>
      <c r="F535" s="21"/>
      <c r="G535" s="21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24.0" customHeight="1">
      <c r="A536" s="6"/>
      <c r="B536" s="21"/>
      <c r="C536" s="21"/>
      <c r="D536" s="21"/>
      <c r="E536" s="21"/>
      <c r="F536" s="21"/>
      <c r="G536" s="21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24.0" customHeight="1">
      <c r="A537" s="6"/>
      <c r="B537" s="21"/>
      <c r="C537" s="21"/>
      <c r="D537" s="21"/>
      <c r="E537" s="21"/>
      <c r="F537" s="21"/>
      <c r="G537" s="21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24.0" customHeight="1">
      <c r="A538" s="6"/>
      <c r="B538" s="21"/>
      <c r="C538" s="21"/>
      <c r="D538" s="21"/>
      <c r="E538" s="21"/>
      <c r="F538" s="21"/>
      <c r="G538" s="21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24.0" customHeight="1">
      <c r="A539" s="6"/>
      <c r="B539" s="21"/>
      <c r="C539" s="21"/>
      <c r="D539" s="21"/>
      <c r="E539" s="21"/>
      <c r="F539" s="21"/>
      <c r="G539" s="21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24.0" customHeight="1">
      <c r="A540" s="6"/>
      <c r="B540" s="21"/>
      <c r="C540" s="21"/>
      <c r="D540" s="21"/>
      <c r="E540" s="21"/>
      <c r="F540" s="21"/>
      <c r="G540" s="21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24.0" customHeight="1">
      <c r="A541" s="6"/>
      <c r="B541" s="21"/>
      <c r="C541" s="21"/>
      <c r="D541" s="21"/>
      <c r="E541" s="21"/>
      <c r="F541" s="21"/>
      <c r="G541" s="21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24.0" customHeight="1">
      <c r="A542" s="6"/>
      <c r="B542" s="21"/>
      <c r="C542" s="21"/>
      <c r="D542" s="21"/>
      <c r="E542" s="21"/>
      <c r="F542" s="21"/>
      <c r="G542" s="21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24.0" customHeight="1">
      <c r="A543" s="6"/>
      <c r="B543" s="21"/>
      <c r="C543" s="21"/>
      <c r="D543" s="21"/>
      <c r="E543" s="21"/>
      <c r="F543" s="21"/>
      <c r="G543" s="21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24.0" customHeight="1">
      <c r="A544" s="6"/>
      <c r="B544" s="21"/>
      <c r="C544" s="21"/>
      <c r="D544" s="21"/>
      <c r="E544" s="21"/>
      <c r="F544" s="21"/>
      <c r="G544" s="21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24.0" customHeight="1">
      <c r="A545" s="6"/>
      <c r="B545" s="21"/>
      <c r="C545" s="21"/>
      <c r="D545" s="21"/>
      <c r="E545" s="21"/>
      <c r="F545" s="21"/>
      <c r="G545" s="21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24.0" customHeight="1">
      <c r="A546" s="6"/>
      <c r="B546" s="21"/>
      <c r="C546" s="21"/>
      <c r="D546" s="21"/>
      <c r="E546" s="21"/>
      <c r="F546" s="21"/>
      <c r="G546" s="21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24.0" customHeight="1">
      <c r="A547" s="6"/>
      <c r="B547" s="21"/>
      <c r="C547" s="21"/>
      <c r="D547" s="21"/>
      <c r="E547" s="21"/>
      <c r="F547" s="21"/>
      <c r="G547" s="21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24.0" customHeight="1">
      <c r="A548" s="6"/>
      <c r="B548" s="21"/>
      <c r="C548" s="21"/>
      <c r="D548" s="21"/>
      <c r="E548" s="21"/>
      <c r="F548" s="21"/>
      <c r="G548" s="21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24.0" customHeight="1">
      <c r="A549" s="6"/>
      <c r="B549" s="21"/>
      <c r="C549" s="21"/>
      <c r="D549" s="21"/>
      <c r="E549" s="21"/>
      <c r="F549" s="21"/>
      <c r="G549" s="21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24.0" customHeight="1">
      <c r="A550" s="6"/>
      <c r="B550" s="21"/>
      <c r="C550" s="21"/>
      <c r="D550" s="21"/>
      <c r="E550" s="21"/>
      <c r="F550" s="21"/>
      <c r="G550" s="21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24.0" customHeight="1">
      <c r="A551" s="6"/>
      <c r="B551" s="21"/>
      <c r="C551" s="21"/>
      <c r="D551" s="21"/>
      <c r="E551" s="21"/>
      <c r="F551" s="21"/>
      <c r="G551" s="21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24.0" customHeight="1">
      <c r="A552" s="6"/>
      <c r="B552" s="21"/>
      <c r="C552" s="21"/>
      <c r="D552" s="21"/>
      <c r="E552" s="21"/>
      <c r="F552" s="21"/>
      <c r="G552" s="21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24.0" customHeight="1">
      <c r="A553" s="6"/>
      <c r="B553" s="21"/>
      <c r="C553" s="21"/>
      <c r="D553" s="21"/>
      <c r="E553" s="21"/>
      <c r="F553" s="21"/>
      <c r="G553" s="21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24.0" customHeight="1">
      <c r="A554" s="6"/>
      <c r="B554" s="21"/>
      <c r="C554" s="21"/>
      <c r="D554" s="21"/>
      <c r="E554" s="21"/>
      <c r="F554" s="21"/>
      <c r="G554" s="21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24.0" customHeight="1">
      <c r="A555" s="6"/>
      <c r="B555" s="21"/>
      <c r="C555" s="21"/>
      <c r="D555" s="21"/>
      <c r="E555" s="21"/>
      <c r="F555" s="21"/>
      <c r="G555" s="21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24.0" customHeight="1">
      <c r="A556" s="6"/>
      <c r="B556" s="21"/>
      <c r="C556" s="21"/>
      <c r="D556" s="21"/>
      <c r="E556" s="21"/>
      <c r="F556" s="21"/>
      <c r="G556" s="21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24.0" customHeight="1">
      <c r="A557" s="6"/>
      <c r="B557" s="21"/>
      <c r="C557" s="21"/>
      <c r="D557" s="21"/>
      <c r="E557" s="21"/>
      <c r="F557" s="21"/>
      <c r="G557" s="21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24.0" customHeight="1">
      <c r="A558" s="6"/>
      <c r="B558" s="21"/>
      <c r="C558" s="21"/>
      <c r="D558" s="21"/>
      <c r="E558" s="21"/>
      <c r="F558" s="21"/>
      <c r="G558" s="21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24.0" customHeight="1">
      <c r="A559" s="6"/>
      <c r="B559" s="21"/>
      <c r="C559" s="21"/>
      <c r="D559" s="21"/>
      <c r="E559" s="21"/>
      <c r="F559" s="21"/>
      <c r="G559" s="21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24.0" customHeight="1">
      <c r="A560" s="6"/>
      <c r="B560" s="21"/>
      <c r="C560" s="21"/>
      <c r="D560" s="21"/>
      <c r="E560" s="21"/>
      <c r="F560" s="21"/>
      <c r="G560" s="21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24.0" customHeight="1">
      <c r="A561" s="6"/>
      <c r="B561" s="21"/>
      <c r="C561" s="21"/>
      <c r="D561" s="21"/>
      <c r="E561" s="21"/>
      <c r="F561" s="21"/>
      <c r="G561" s="21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24.0" customHeight="1">
      <c r="A562" s="6"/>
      <c r="B562" s="21"/>
      <c r="C562" s="21"/>
      <c r="D562" s="21"/>
      <c r="E562" s="21"/>
      <c r="F562" s="21"/>
      <c r="G562" s="21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24.0" customHeight="1">
      <c r="A563" s="6"/>
      <c r="B563" s="21"/>
      <c r="C563" s="21"/>
      <c r="D563" s="21"/>
      <c r="E563" s="21"/>
      <c r="F563" s="21"/>
      <c r="G563" s="21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24.0" customHeight="1">
      <c r="A564" s="6"/>
      <c r="B564" s="21"/>
      <c r="C564" s="21"/>
      <c r="D564" s="21"/>
      <c r="E564" s="21"/>
      <c r="F564" s="21"/>
      <c r="G564" s="21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24.0" customHeight="1">
      <c r="A565" s="6"/>
      <c r="B565" s="21"/>
      <c r="C565" s="21"/>
      <c r="D565" s="21"/>
      <c r="E565" s="21"/>
      <c r="F565" s="21"/>
      <c r="G565" s="21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24.0" customHeight="1">
      <c r="A566" s="6"/>
      <c r="B566" s="21"/>
      <c r="C566" s="21"/>
      <c r="D566" s="21"/>
      <c r="E566" s="21"/>
      <c r="F566" s="21"/>
      <c r="G566" s="21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24.0" customHeight="1">
      <c r="A567" s="6"/>
      <c r="B567" s="21"/>
      <c r="C567" s="21"/>
      <c r="D567" s="21"/>
      <c r="E567" s="21"/>
      <c r="F567" s="21"/>
      <c r="G567" s="21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24.0" customHeight="1">
      <c r="A568" s="6"/>
      <c r="B568" s="21"/>
      <c r="C568" s="21"/>
      <c r="D568" s="21"/>
      <c r="E568" s="21"/>
      <c r="F568" s="21"/>
      <c r="G568" s="21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24.0" customHeight="1">
      <c r="A569" s="6"/>
      <c r="B569" s="21"/>
      <c r="C569" s="21"/>
      <c r="D569" s="21"/>
      <c r="E569" s="21"/>
      <c r="F569" s="21"/>
      <c r="G569" s="21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24.0" customHeight="1">
      <c r="A570" s="6"/>
      <c r="B570" s="21"/>
      <c r="C570" s="21"/>
      <c r="D570" s="21"/>
      <c r="E570" s="21"/>
      <c r="F570" s="21"/>
      <c r="G570" s="21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24.0" customHeight="1">
      <c r="A571" s="6"/>
      <c r="B571" s="21"/>
      <c r="C571" s="21"/>
      <c r="D571" s="21"/>
      <c r="E571" s="21"/>
      <c r="F571" s="21"/>
      <c r="G571" s="21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24.0" customHeight="1">
      <c r="A572" s="6"/>
      <c r="B572" s="21"/>
      <c r="C572" s="21"/>
      <c r="D572" s="21"/>
      <c r="E572" s="21"/>
      <c r="F572" s="21"/>
      <c r="G572" s="21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24.0" customHeight="1">
      <c r="A573" s="6"/>
      <c r="B573" s="21"/>
      <c r="C573" s="21"/>
      <c r="D573" s="21"/>
      <c r="E573" s="21"/>
      <c r="F573" s="21"/>
      <c r="G573" s="21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24.0" customHeight="1">
      <c r="A574" s="6"/>
      <c r="B574" s="21"/>
      <c r="C574" s="21"/>
      <c r="D574" s="21"/>
      <c r="E574" s="21"/>
      <c r="F574" s="21"/>
      <c r="G574" s="21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24.0" customHeight="1">
      <c r="A575" s="6"/>
      <c r="B575" s="21"/>
      <c r="C575" s="21"/>
      <c r="D575" s="21"/>
      <c r="E575" s="21"/>
      <c r="F575" s="21"/>
      <c r="G575" s="21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24.0" customHeight="1">
      <c r="A576" s="6"/>
      <c r="B576" s="21"/>
      <c r="C576" s="21"/>
      <c r="D576" s="21"/>
      <c r="E576" s="21"/>
      <c r="F576" s="21"/>
      <c r="G576" s="21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24.0" customHeight="1">
      <c r="A577" s="6"/>
      <c r="B577" s="21"/>
      <c r="C577" s="21"/>
      <c r="D577" s="21"/>
      <c r="E577" s="21"/>
      <c r="F577" s="21"/>
      <c r="G577" s="21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24.0" customHeight="1">
      <c r="A578" s="6"/>
      <c r="B578" s="21"/>
      <c r="C578" s="21"/>
      <c r="D578" s="21"/>
      <c r="E578" s="21"/>
      <c r="F578" s="21"/>
      <c r="G578" s="21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24.0" customHeight="1">
      <c r="A579" s="6"/>
      <c r="B579" s="21"/>
      <c r="C579" s="21"/>
      <c r="D579" s="21"/>
      <c r="E579" s="21"/>
      <c r="F579" s="21"/>
      <c r="G579" s="21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24.0" customHeight="1">
      <c r="A580" s="6"/>
      <c r="B580" s="21"/>
      <c r="C580" s="21"/>
      <c r="D580" s="21"/>
      <c r="E580" s="21"/>
      <c r="F580" s="21"/>
      <c r="G580" s="21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24.0" customHeight="1">
      <c r="A581" s="6"/>
      <c r="B581" s="21"/>
      <c r="C581" s="21"/>
      <c r="D581" s="21"/>
      <c r="E581" s="21"/>
      <c r="F581" s="21"/>
      <c r="G581" s="21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24.0" customHeight="1">
      <c r="A582" s="6"/>
      <c r="B582" s="21"/>
      <c r="C582" s="21"/>
      <c r="D582" s="21"/>
      <c r="E582" s="21"/>
      <c r="F582" s="21"/>
      <c r="G582" s="21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24.0" customHeight="1">
      <c r="A583" s="6"/>
      <c r="B583" s="21"/>
      <c r="C583" s="21"/>
      <c r="D583" s="21"/>
      <c r="E583" s="21"/>
      <c r="F583" s="21"/>
      <c r="G583" s="21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24.0" customHeight="1">
      <c r="A584" s="6"/>
      <c r="B584" s="21"/>
      <c r="C584" s="21"/>
      <c r="D584" s="21"/>
      <c r="E584" s="21"/>
      <c r="F584" s="21"/>
      <c r="G584" s="21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24.0" customHeight="1">
      <c r="A585" s="6"/>
      <c r="B585" s="21"/>
      <c r="C585" s="21"/>
      <c r="D585" s="21"/>
      <c r="E585" s="21"/>
      <c r="F585" s="21"/>
      <c r="G585" s="21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24.0" customHeight="1">
      <c r="A586" s="6"/>
      <c r="B586" s="21"/>
      <c r="C586" s="21"/>
      <c r="D586" s="21"/>
      <c r="E586" s="21"/>
      <c r="F586" s="21"/>
      <c r="G586" s="21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24.0" customHeight="1">
      <c r="A587" s="6"/>
      <c r="B587" s="21"/>
      <c r="C587" s="21"/>
      <c r="D587" s="21"/>
      <c r="E587" s="21"/>
      <c r="F587" s="21"/>
      <c r="G587" s="21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24.0" customHeight="1">
      <c r="A588" s="6"/>
      <c r="B588" s="21"/>
      <c r="C588" s="21"/>
      <c r="D588" s="21"/>
      <c r="E588" s="21"/>
      <c r="F588" s="21"/>
      <c r="G588" s="21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24.0" customHeight="1">
      <c r="A589" s="6"/>
      <c r="B589" s="21"/>
      <c r="C589" s="21"/>
      <c r="D589" s="21"/>
      <c r="E589" s="21"/>
      <c r="F589" s="21"/>
      <c r="G589" s="21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24.0" customHeight="1">
      <c r="A590" s="6"/>
      <c r="B590" s="21"/>
      <c r="C590" s="21"/>
      <c r="D590" s="21"/>
      <c r="E590" s="21"/>
      <c r="F590" s="21"/>
      <c r="G590" s="21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24.0" customHeight="1">
      <c r="A591" s="6"/>
      <c r="B591" s="21"/>
      <c r="C591" s="21"/>
      <c r="D591" s="21"/>
      <c r="E591" s="21"/>
      <c r="F591" s="21"/>
      <c r="G591" s="21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24.0" customHeight="1">
      <c r="A592" s="6"/>
      <c r="B592" s="21"/>
      <c r="C592" s="21"/>
      <c r="D592" s="21"/>
      <c r="E592" s="21"/>
      <c r="F592" s="21"/>
      <c r="G592" s="21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24.0" customHeight="1">
      <c r="A593" s="6"/>
      <c r="B593" s="21"/>
      <c r="C593" s="21"/>
      <c r="D593" s="21"/>
      <c r="E593" s="21"/>
      <c r="F593" s="21"/>
      <c r="G593" s="21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24.0" customHeight="1">
      <c r="A594" s="6"/>
      <c r="B594" s="21"/>
      <c r="C594" s="21"/>
      <c r="D594" s="21"/>
      <c r="E594" s="21"/>
      <c r="F594" s="21"/>
      <c r="G594" s="21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24.0" customHeight="1">
      <c r="A595" s="6"/>
      <c r="B595" s="21"/>
      <c r="C595" s="21"/>
      <c r="D595" s="21"/>
      <c r="E595" s="21"/>
      <c r="F595" s="21"/>
      <c r="G595" s="21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24.0" customHeight="1">
      <c r="A596" s="6"/>
      <c r="B596" s="21"/>
      <c r="C596" s="21"/>
      <c r="D596" s="21"/>
      <c r="E596" s="21"/>
      <c r="F596" s="21"/>
      <c r="G596" s="21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24.0" customHeight="1">
      <c r="A597" s="6"/>
      <c r="B597" s="21"/>
      <c r="C597" s="21"/>
      <c r="D597" s="21"/>
      <c r="E597" s="21"/>
      <c r="F597" s="21"/>
      <c r="G597" s="21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24.0" customHeight="1">
      <c r="A598" s="6"/>
      <c r="B598" s="21"/>
      <c r="C598" s="21"/>
      <c r="D598" s="21"/>
      <c r="E598" s="21"/>
      <c r="F598" s="21"/>
      <c r="G598" s="21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24.0" customHeight="1">
      <c r="A599" s="6"/>
      <c r="B599" s="21"/>
      <c r="C599" s="21"/>
      <c r="D599" s="21"/>
      <c r="E599" s="21"/>
      <c r="F599" s="21"/>
      <c r="G599" s="21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24.0" customHeight="1">
      <c r="A600" s="6"/>
      <c r="B600" s="21"/>
      <c r="C600" s="21"/>
      <c r="D600" s="21"/>
      <c r="E600" s="21"/>
      <c r="F600" s="21"/>
      <c r="G600" s="21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24.0" customHeight="1">
      <c r="A601" s="6"/>
      <c r="B601" s="21"/>
      <c r="C601" s="21"/>
      <c r="D601" s="21"/>
      <c r="E601" s="21"/>
      <c r="F601" s="21"/>
      <c r="G601" s="21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24.0" customHeight="1">
      <c r="A602" s="6"/>
      <c r="B602" s="21"/>
      <c r="C602" s="21"/>
      <c r="D602" s="21"/>
      <c r="E602" s="21"/>
      <c r="F602" s="21"/>
      <c r="G602" s="21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24.0" customHeight="1">
      <c r="A603" s="6"/>
      <c r="B603" s="21"/>
      <c r="C603" s="21"/>
      <c r="D603" s="21"/>
      <c r="E603" s="21"/>
      <c r="F603" s="21"/>
      <c r="G603" s="21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24.0" customHeight="1">
      <c r="A604" s="6"/>
      <c r="B604" s="21"/>
      <c r="C604" s="21"/>
      <c r="D604" s="21"/>
      <c r="E604" s="21"/>
      <c r="F604" s="21"/>
      <c r="G604" s="21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24.0" customHeight="1">
      <c r="A605" s="6"/>
      <c r="B605" s="21"/>
      <c r="C605" s="21"/>
      <c r="D605" s="21"/>
      <c r="E605" s="21"/>
      <c r="F605" s="21"/>
      <c r="G605" s="21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24.0" customHeight="1">
      <c r="A606" s="6"/>
      <c r="B606" s="21"/>
      <c r="C606" s="21"/>
      <c r="D606" s="21"/>
      <c r="E606" s="21"/>
      <c r="F606" s="21"/>
      <c r="G606" s="21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24.0" customHeight="1">
      <c r="A607" s="6"/>
      <c r="B607" s="21"/>
      <c r="C607" s="21"/>
      <c r="D607" s="21"/>
      <c r="E607" s="21"/>
      <c r="F607" s="21"/>
      <c r="G607" s="21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24.0" customHeight="1">
      <c r="A608" s="6"/>
      <c r="B608" s="21"/>
      <c r="C608" s="21"/>
      <c r="D608" s="21"/>
      <c r="E608" s="21"/>
      <c r="F608" s="21"/>
      <c r="G608" s="21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24.0" customHeight="1">
      <c r="A609" s="6"/>
      <c r="B609" s="21"/>
      <c r="C609" s="21"/>
      <c r="D609" s="21"/>
      <c r="E609" s="21"/>
      <c r="F609" s="21"/>
      <c r="G609" s="21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24.0" customHeight="1">
      <c r="A610" s="6"/>
      <c r="B610" s="21"/>
      <c r="C610" s="21"/>
      <c r="D610" s="21"/>
      <c r="E610" s="21"/>
      <c r="F610" s="21"/>
      <c r="G610" s="21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24.0" customHeight="1">
      <c r="A611" s="6"/>
      <c r="B611" s="21"/>
      <c r="C611" s="21"/>
      <c r="D611" s="21"/>
      <c r="E611" s="21"/>
      <c r="F611" s="21"/>
      <c r="G611" s="21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24.0" customHeight="1">
      <c r="A612" s="6"/>
      <c r="B612" s="21"/>
      <c r="C612" s="21"/>
      <c r="D612" s="21"/>
      <c r="E612" s="21"/>
      <c r="F612" s="21"/>
      <c r="G612" s="21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24.0" customHeight="1">
      <c r="A613" s="6"/>
      <c r="B613" s="21"/>
      <c r="C613" s="21"/>
      <c r="D613" s="21"/>
      <c r="E613" s="21"/>
      <c r="F613" s="21"/>
      <c r="G613" s="21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24.0" customHeight="1">
      <c r="A614" s="6"/>
      <c r="B614" s="21"/>
      <c r="C614" s="21"/>
      <c r="D614" s="21"/>
      <c r="E614" s="21"/>
      <c r="F614" s="21"/>
      <c r="G614" s="21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24.0" customHeight="1">
      <c r="A615" s="6"/>
      <c r="B615" s="21"/>
      <c r="C615" s="21"/>
      <c r="D615" s="21"/>
      <c r="E615" s="21"/>
      <c r="F615" s="21"/>
      <c r="G615" s="21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24.0" customHeight="1">
      <c r="A616" s="6"/>
      <c r="B616" s="21"/>
      <c r="C616" s="21"/>
      <c r="D616" s="21"/>
      <c r="E616" s="21"/>
      <c r="F616" s="21"/>
      <c r="G616" s="21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24.0" customHeight="1">
      <c r="A617" s="6"/>
      <c r="B617" s="21"/>
      <c r="C617" s="21"/>
      <c r="D617" s="21"/>
      <c r="E617" s="21"/>
      <c r="F617" s="21"/>
      <c r="G617" s="21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24.0" customHeight="1">
      <c r="A618" s="6"/>
      <c r="B618" s="21"/>
      <c r="C618" s="21"/>
      <c r="D618" s="21"/>
      <c r="E618" s="21"/>
      <c r="F618" s="21"/>
      <c r="G618" s="21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24.0" customHeight="1">
      <c r="A619" s="6"/>
      <c r="B619" s="21"/>
      <c r="C619" s="21"/>
      <c r="D619" s="21"/>
      <c r="E619" s="21"/>
      <c r="F619" s="21"/>
      <c r="G619" s="21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24.0" customHeight="1">
      <c r="A620" s="6"/>
      <c r="B620" s="21"/>
      <c r="C620" s="21"/>
      <c r="D620" s="21"/>
      <c r="E620" s="21"/>
      <c r="F620" s="21"/>
      <c r="G620" s="21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24.0" customHeight="1">
      <c r="A621" s="6"/>
      <c r="B621" s="21"/>
      <c r="C621" s="21"/>
      <c r="D621" s="21"/>
      <c r="E621" s="21"/>
      <c r="F621" s="21"/>
      <c r="G621" s="21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24.0" customHeight="1">
      <c r="A622" s="6"/>
      <c r="B622" s="21"/>
      <c r="C622" s="21"/>
      <c r="D622" s="21"/>
      <c r="E622" s="21"/>
      <c r="F622" s="21"/>
      <c r="G622" s="21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24.0" customHeight="1">
      <c r="A623" s="6"/>
      <c r="B623" s="21"/>
      <c r="C623" s="21"/>
      <c r="D623" s="21"/>
      <c r="E623" s="21"/>
      <c r="F623" s="21"/>
      <c r="G623" s="21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24.0" customHeight="1">
      <c r="A624" s="6"/>
      <c r="B624" s="21"/>
      <c r="C624" s="21"/>
      <c r="D624" s="21"/>
      <c r="E624" s="21"/>
      <c r="F624" s="21"/>
      <c r="G624" s="21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24.0" customHeight="1">
      <c r="A625" s="6"/>
      <c r="B625" s="21"/>
      <c r="C625" s="21"/>
      <c r="D625" s="21"/>
      <c r="E625" s="21"/>
      <c r="F625" s="21"/>
      <c r="G625" s="21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24.0" customHeight="1">
      <c r="A626" s="6"/>
      <c r="B626" s="21"/>
      <c r="C626" s="21"/>
      <c r="D626" s="21"/>
      <c r="E626" s="21"/>
      <c r="F626" s="21"/>
      <c r="G626" s="21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24.0" customHeight="1">
      <c r="A627" s="6"/>
      <c r="B627" s="21"/>
      <c r="C627" s="21"/>
      <c r="D627" s="21"/>
      <c r="E627" s="21"/>
      <c r="F627" s="21"/>
      <c r="G627" s="21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24.0" customHeight="1">
      <c r="A628" s="6"/>
      <c r="B628" s="21"/>
      <c r="C628" s="21"/>
      <c r="D628" s="21"/>
      <c r="E628" s="21"/>
      <c r="F628" s="21"/>
      <c r="G628" s="21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24.0" customHeight="1">
      <c r="A629" s="6"/>
      <c r="B629" s="21"/>
      <c r="C629" s="21"/>
      <c r="D629" s="21"/>
      <c r="E629" s="21"/>
      <c r="F629" s="21"/>
      <c r="G629" s="21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24.0" customHeight="1">
      <c r="A630" s="6"/>
      <c r="B630" s="21"/>
      <c r="C630" s="21"/>
      <c r="D630" s="21"/>
      <c r="E630" s="21"/>
      <c r="F630" s="21"/>
      <c r="G630" s="21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24.0" customHeight="1">
      <c r="A631" s="6"/>
      <c r="B631" s="21"/>
      <c r="C631" s="21"/>
      <c r="D631" s="21"/>
      <c r="E631" s="21"/>
      <c r="F631" s="21"/>
      <c r="G631" s="21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24.0" customHeight="1">
      <c r="A632" s="6"/>
      <c r="B632" s="21"/>
      <c r="C632" s="21"/>
      <c r="D632" s="21"/>
      <c r="E632" s="21"/>
      <c r="F632" s="21"/>
      <c r="G632" s="21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24.0" customHeight="1">
      <c r="A633" s="6"/>
      <c r="B633" s="21"/>
      <c r="C633" s="21"/>
      <c r="D633" s="21"/>
      <c r="E633" s="21"/>
      <c r="F633" s="21"/>
      <c r="G633" s="21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24.0" customHeight="1">
      <c r="A634" s="6"/>
      <c r="B634" s="21"/>
      <c r="C634" s="21"/>
      <c r="D634" s="21"/>
      <c r="E634" s="21"/>
      <c r="F634" s="21"/>
      <c r="G634" s="21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24.0" customHeight="1">
      <c r="A635" s="6"/>
      <c r="B635" s="21"/>
      <c r="C635" s="21"/>
      <c r="D635" s="21"/>
      <c r="E635" s="21"/>
      <c r="F635" s="21"/>
      <c r="G635" s="21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24.0" customHeight="1">
      <c r="A636" s="6"/>
      <c r="B636" s="21"/>
      <c r="C636" s="21"/>
      <c r="D636" s="21"/>
      <c r="E636" s="21"/>
      <c r="F636" s="21"/>
      <c r="G636" s="21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24.0" customHeight="1">
      <c r="A637" s="6"/>
      <c r="B637" s="21"/>
      <c r="C637" s="21"/>
      <c r="D637" s="21"/>
      <c r="E637" s="21"/>
      <c r="F637" s="21"/>
      <c r="G637" s="21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24.0" customHeight="1">
      <c r="A638" s="6"/>
      <c r="B638" s="21"/>
      <c r="C638" s="21"/>
      <c r="D638" s="21"/>
      <c r="E638" s="21"/>
      <c r="F638" s="21"/>
      <c r="G638" s="21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24.0" customHeight="1">
      <c r="A639" s="6"/>
      <c r="B639" s="21"/>
      <c r="C639" s="21"/>
      <c r="D639" s="21"/>
      <c r="E639" s="21"/>
      <c r="F639" s="21"/>
      <c r="G639" s="21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24.0" customHeight="1">
      <c r="A640" s="6"/>
      <c r="B640" s="21"/>
      <c r="C640" s="21"/>
      <c r="D640" s="21"/>
      <c r="E640" s="21"/>
      <c r="F640" s="21"/>
      <c r="G640" s="21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24.0" customHeight="1">
      <c r="A641" s="6"/>
      <c r="B641" s="21"/>
      <c r="C641" s="21"/>
      <c r="D641" s="21"/>
      <c r="E641" s="21"/>
      <c r="F641" s="21"/>
      <c r="G641" s="21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24.0" customHeight="1">
      <c r="A642" s="6"/>
      <c r="B642" s="21"/>
      <c r="C642" s="21"/>
      <c r="D642" s="21"/>
      <c r="E642" s="21"/>
      <c r="F642" s="21"/>
      <c r="G642" s="21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24.0" customHeight="1">
      <c r="A643" s="6"/>
      <c r="B643" s="21"/>
      <c r="C643" s="21"/>
      <c r="D643" s="21"/>
      <c r="E643" s="21"/>
      <c r="F643" s="21"/>
      <c r="G643" s="21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24.0" customHeight="1">
      <c r="A644" s="6"/>
      <c r="B644" s="21"/>
      <c r="C644" s="21"/>
      <c r="D644" s="21"/>
      <c r="E644" s="21"/>
      <c r="F644" s="21"/>
      <c r="G644" s="21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24.0" customHeight="1">
      <c r="A645" s="6"/>
      <c r="B645" s="21"/>
      <c r="C645" s="21"/>
      <c r="D645" s="21"/>
      <c r="E645" s="21"/>
      <c r="F645" s="21"/>
      <c r="G645" s="21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24.0" customHeight="1">
      <c r="A646" s="6"/>
      <c r="B646" s="21"/>
      <c r="C646" s="21"/>
      <c r="D646" s="21"/>
      <c r="E646" s="21"/>
      <c r="F646" s="21"/>
      <c r="G646" s="21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24.0" customHeight="1">
      <c r="A647" s="6"/>
      <c r="B647" s="21"/>
      <c r="C647" s="21"/>
      <c r="D647" s="21"/>
      <c r="E647" s="21"/>
      <c r="F647" s="21"/>
      <c r="G647" s="21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24.0" customHeight="1">
      <c r="A648" s="6"/>
      <c r="B648" s="21"/>
      <c r="C648" s="21"/>
      <c r="D648" s="21"/>
      <c r="E648" s="21"/>
      <c r="F648" s="21"/>
      <c r="G648" s="21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24.0" customHeight="1">
      <c r="A649" s="6"/>
      <c r="B649" s="21"/>
      <c r="C649" s="21"/>
      <c r="D649" s="21"/>
      <c r="E649" s="21"/>
      <c r="F649" s="21"/>
      <c r="G649" s="21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24.0" customHeight="1">
      <c r="A650" s="6"/>
      <c r="B650" s="21"/>
      <c r="C650" s="21"/>
      <c r="D650" s="21"/>
      <c r="E650" s="21"/>
      <c r="F650" s="21"/>
      <c r="G650" s="21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24.0" customHeight="1">
      <c r="A651" s="6"/>
      <c r="B651" s="21"/>
      <c r="C651" s="21"/>
      <c r="D651" s="21"/>
      <c r="E651" s="21"/>
      <c r="F651" s="21"/>
      <c r="G651" s="21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24.0" customHeight="1">
      <c r="A652" s="6"/>
      <c r="B652" s="21"/>
      <c r="C652" s="21"/>
      <c r="D652" s="21"/>
      <c r="E652" s="21"/>
      <c r="F652" s="21"/>
      <c r="G652" s="21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24.0" customHeight="1">
      <c r="A653" s="6"/>
      <c r="B653" s="21"/>
      <c r="C653" s="21"/>
      <c r="D653" s="21"/>
      <c r="E653" s="21"/>
      <c r="F653" s="21"/>
      <c r="G653" s="21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24.0" customHeight="1">
      <c r="A654" s="6"/>
      <c r="B654" s="21"/>
      <c r="C654" s="21"/>
      <c r="D654" s="21"/>
      <c r="E654" s="21"/>
      <c r="F654" s="21"/>
      <c r="G654" s="21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24.0" customHeight="1">
      <c r="A655" s="6"/>
      <c r="B655" s="21"/>
      <c r="C655" s="21"/>
      <c r="D655" s="21"/>
      <c r="E655" s="21"/>
      <c r="F655" s="21"/>
      <c r="G655" s="21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24.0" customHeight="1">
      <c r="A656" s="6"/>
      <c r="B656" s="21"/>
      <c r="C656" s="21"/>
      <c r="D656" s="21"/>
      <c r="E656" s="21"/>
      <c r="F656" s="21"/>
      <c r="G656" s="21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24.0" customHeight="1">
      <c r="A657" s="6"/>
      <c r="B657" s="21"/>
      <c r="C657" s="21"/>
      <c r="D657" s="21"/>
      <c r="E657" s="21"/>
      <c r="F657" s="21"/>
      <c r="G657" s="21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24.0" customHeight="1">
      <c r="A658" s="6"/>
      <c r="B658" s="21"/>
      <c r="C658" s="21"/>
      <c r="D658" s="21"/>
      <c r="E658" s="21"/>
      <c r="F658" s="21"/>
      <c r="G658" s="21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24.0" customHeight="1">
      <c r="A659" s="6"/>
      <c r="B659" s="21"/>
      <c r="C659" s="21"/>
      <c r="D659" s="21"/>
      <c r="E659" s="21"/>
      <c r="F659" s="21"/>
      <c r="G659" s="21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24.0" customHeight="1">
      <c r="A660" s="6"/>
      <c r="B660" s="21"/>
      <c r="C660" s="21"/>
      <c r="D660" s="21"/>
      <c r="E660" s="21"/>
      <c r="F660" s="21"/>
      <c r="G660" s="21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24.0" customHeight="1">
      <c r="A661" s="6"/>
      <c r="B661" s="21"/>
      <c r="C661" s="21"/>
      <c r="D661" s="21"/>
      <c r="E661" s="21"/>
      <c r="F661" s="21"/>
      <c r="G661" s="21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24.0" customHeight="1">
      <c r="A662" s="6"/>
      <c r="B662" s="21"/>
      <c r="C662" s="21"/>
      <c r="D662" s="21"/>
      <c r="E662" s="21"/>
      <c r="F662" s="21"/>
      <c r="G662" s="21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24.0" customHeight="1">
      <c r="A663" s="6"/>
      <c r="B663" s="21"/>
      <c r="C663" s="21"/>
      <c r="D663" s="21"/>
      <c r="E663" s="21"/>
      <c r="F663" s="21"/>
      <c r="G663" s="21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24.0" customHeight="1">
      <c r="A664" s="6"/>
      <c r="B664" s="21"/>
      <c r="C664" s="21"/>
      <c r="D664" s="21"/>
      <c r="E664" s="21"/>
      <c r="F664" s="21"/>
      <c r="G664" s="21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24.0" customHeight="1">
      <c r="A665" s="6"/>
      <c r="B665" s="21"/>
      <c r="C665" s="21"/>
      <c r="D665" s="21"/>
      <c r="E665" s="21"/>
      <c r="F665" s="21"/>
      <c r="G665" s="21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24.0" customHeight="1">
      <c r="A666" s="6"/>
      <c r="B666" s="21"/>
      <c r="C666" s="21"/>
      <c r="D666" s="21"/>
      <c r="E666" s="21"/>
      <c r="F666" s="21"/>
      <c r="G666" s="21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24.0" customHeight="1">
      <c r="A667" s="6"/>
      <c r="B667" s="21"/>
      <c r="C667" s="21"/>
      <c r="D667" s="21"/>
      <c r="E667" s="21"/>
      <c r="F667" s="21"/>
      <c r="G667" s="21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24.0" customHeight="1">
      <c r="A668" s="6"/>
      <c r="B668" s="21"/>
      <c r="C668" s="21"/>
      <c r="D668" s="21"/>
      <c r="E668" s="21"/>
      <c r="F668" s="21"/>
      <c r="G668" s="21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24.0" customHeight="1">
      <c r="A669" s="6"/>
      <c r="B669" s="21"/>
      <c r="C669" s="21"/>
      <c r="D669" s="21"/>
      <c r="E669" s="21"/>
      <c r="F669" s="21"/>
      <c r="G669" s="21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24.0" customHeight="1">
      <c r="A670" s="6"/>
      <c r="B670" s="21"/>
      <c r="C670" s="21"/>
      <c r="D670" s="21"/>
      <c r="E670" s="21"/>
      <c r="F670" s="21"/>
      <c r="G670" s="21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24.0" customHeight="1">
      <c r="A671" s="6"/>
      <c r="B671" s="21"/>
      <c r="C671" s="21"/>
      <c r="D671" s="21"/>
      <c r="E671" s="21"/>
      <c r="F671" s="21"/>
      <c r="G671" s="21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24.0" customHeight="1">
      <c r="A672" s="6"/>
      <c r="B672" s="21"/>
      <c r="C672" s="21"/>
      <c r="D672" s="21"/>
      <c r="E672" s="21"/>
      <c r="F672" s="21"/>
      <c r="G672" s="21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24.0" customHeight="1">
      <c r="A673" s="6"/>
      <c r="B673" s="21"/>
      <c r="C673" s="21"/>
      <c r="D673" s="21"/>
      <c r="E673" s="21"/>
      <c r="F673" s="21"/>
      <c r="G673" s="21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24.0" customHeight="1">
      <c r="A674" s="6"/>
      <c r="B674" s="21"/>
      <c r="C674" s="21"/>
      <c r="D674" s="21"/>
      <c r="E674" s="21"/>
      <c r="F674" s="21"/>
      <c r="G674" s="21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24.0" customHeight="1">
      <c r="A675" s="6"/>
      <c r="B675" s="21"/>
      <c r="C675" s="21"/>
      <c r="D675" s="21"/>
      <c r="E675" s="21"/>
      <c r="F675" s="21"/>
      <c r="G675" s="21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24.0" customHeight="1">
      <c r="A676" s="6"/>
      <c r="B676" s="21"/>
      <c r="C676" s="21"/>
      <c r="D676" s="21"/>
      <c r="E676" s="21"/>
      <c r="F676" s="21"/>
      <c r="G676" s="21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24.0" customHeight="1">
      <c r="A677" s="6"/>
      <c r="B677" s="21"/>
      <c r="C677" s="21"/>
      <c r="D677" s="21"/>
      <c r="E677" s="21"/>
      <c r="F677" s="21"/>
      <c r="G677" s="21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24.0" customHeight="1">
      <c r="A678" s="6"/>
      <c r="B678" s="21"/>
      <c r="C678" s="21"/>
      <c r="D678" s="21"/>
      <c r="E678" s="21"/>
      <c r="F678" s="21"/>
      <c r="G678" s="21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24.0" customHeight="1">
      <c r="A679" s="6"/>
      <c r="B679" s="21"/>
      <c r="C679" s="21"/>
      <c r="D679" s="21"/>
      <c r="E679" s="21"/>
      <c r="F679" s="21"/>
      <c r="G679" s="21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24.0" customHeight="1">
      <c r="A680" s="6"/>
      <c r="B680" s="21"/>
      <c r="C680" s="21"/>
      <c r="D680" s="21"/>
      <c r="E680" s="21"/>
      <c r="F680" s="21"/>
      <c r="G680" s="21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24.0" customHeight="1">
      <c r="A681" s="6"/>
      <c r="B681" s="21"/>
      <c r="C681" s="21"/>
      <c r="D681" s="21"/>
      <c r="E681" s="21"/>
      <c r="F681" s="21"/>
      <c r="G681" s="21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24.0" customHeight="1">
      <c r="A682" s="6"/>
      <c r="B682" s="21"/>
      <c r="C682" s="21"/>
      <c r="D682" s="21"/>
      <c r="E682" s="21"/>
      <c r="F682" s="21"/>
      <c r="G682" s="21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24.0" customHeight="1">
      <c r="A683" s="6"/>
      <c r="B683" s="21"/>
      <c r="C683" s="21"/>
      <c r="D683" s="21"/>
      <c r="E683" s="21"/>
      <c r="F683" s="21"/>
      <c r="G683" s="21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24.0" customHeight="1">
      <c r="A684" s="6"/>
      <c r="B684" s="21"/>
      <c r="C684" s="21"/>
      <c r="D684" s="21"/>
      <c r="E684" s="21"/>
      <c r="F684" s="21"/>
      <c r="G684" s="21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24.0" customHeight="1">
      <c r="A685" s="6"/>
      <c r="B685" s="21"/>
      <c r="C685" s="21"/>
      <c r="D685" s="21"/>
      <c r="E685" s="21"/>
      <c r="F685" s="21"/>
      <c r="G685" s="21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24.0" customHeight="1">
      <c r="A686" s="6"/>
      <c r="B686" s="21"/>
      <c r="C686" s="21"/>
      <c r="D686" s="21"/>
      <c r="E686" s="21"/>
      <c r="F686" s="21"/>
      <c r="G686" s="21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24.0" customHeight="1">
      <c r="A687" s="6"/>
      <c r="B687" s="21"/>
      <c r="C687" s="21"/>
      <c r="D687" s="21"/>
      <c r="E687" s="21"/>
      <c r="F687" s="21"/>
      <c r="G687" s="21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24.0" customHeight="1">
      <c r="A688" s="6"/>
      <c r="B688" s="21"/>
      <c r="C688" s="21"/>
      <c r="D688" s="21"/>
      <c r="E688" s="21"/>
      <c r="F688" s="21"/>
      <c r="G688" s="21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24.0" customHeight="1">
      <c r="A689" s="6"/>
      <c r="B689" s="21"/>
      <c r="C689" s="21"/>
      <c r="D689" s="21"/>
      <c r="E689" s="21"/>
      <c r="F689" s="21"/>
      <c r="G689" s="21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24.0" customHeight="1">
      <c r="A690" s="6"/>
      <c r="B690" s="21"/>
      <c r="C690" s="21"/>
      <c r="D690" s="21"/>
      <c r="E690" s="21"/>
      <c r="F690" s="21"/>
      <c r="G690" s="21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24.0" customHeight="1">
      <c r="A691" s="6"/>
      <c r="B691" s="21"/>
      <c r="C691" s="21"/>
      <c r="D691" s="21"/>
      <c r="E691" s="21"/>
      <c r="F691" s="21"/>
      <c r="G691" s="21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24.0" customHeight="1">
      <c r="A692" s="6"/>
      <c r="B692" s="21"/>
      <c r="C692" s="21"/>
      <c r="D692" s="21"/>
      <c r="E692" s="21"/>
      <c r="F692" s="21"/>
      <c r="G692" s="21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24.0" customHeight="1">
      <c r="A693" s="6"/>
      <c r="B693" s="21"/>
      <c r="C693" s="21"/>
      <c r="D693" s="21"/>
      <c r="E693" s="21"/>
      <c r="F693" s="21"/>
      <c r="G693" s="21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24.0" customHeight="1">
      <c r="A694" s="6"/>
      <c r="B694" s="21"/>
      <c r="C694" s="21"/>
      <c r="D694" s="21"/>
      <c r="E694" s="21"/>
      <c r="F694" s="21"/>
      <c r="G694" s="21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24.0" customHeight="1">
      <c r="A695" s="6"/>
      <c r="B695" s="21"/>
      <c r="C695" s="21"/>
      <c r="D695" s="21"/>
      <c r="E695" s="21"/>
      <c r="F695" s="21"/>
      <c r="G695" s="21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24.0" customHeight="1">
      <c r="A696" s="6"/>
      <c r="B696" s="21"/>
      <c r="C696" s="21"/>
      <c r="D696" s="21"/>
      <c r="E696" s="21"/>
      <c r="F696" s="21"/>
      <c r="G696" s="21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24.0" customHeight="1">
      <c r="A697" s="6"/>
      <c r="B697" s="21"/>
      <c r="C697" s="21"/>
      <c r="D697" s="21"/>
      <c r="E697" s="21"/>
      <c r="F697" s="21"/>
      <c r="G697" s="21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24.0" customHeight="1">
      <c r="A698" s="6"/>
      <c r="B698" s="21"/>
      <c r="C698" s="21"/>
      <c r="D698" s="21"/>
      <c r="E698" s="21"/>
      <c r="F698" s="21"/>
      <c r="G698" s="21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24.0" customHeight="1">
      <c r="A699" s="6"/>
      <c r="B699" s="21"/>
      <c r="C699" s="21"/>
      <c r="D699" s="21"/>
      <c r="E699" s="21"/>
      <c r="F699" s="21"/>
      <c r="G699" s="21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24.0" customHeight="1">
      <c r="A700" s="6"/>
      <c r="B700" s="21"/>
      <c r="C700" s="21"/>
      <c r="D700" s="21"/>
      <c r="E700" s="21"/>
      <c r="F700" s="21"/>
      <c r="G700" s="21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24.0" customHeight="1">
      <c r="A701" s="6"/>
      <c r="B701" s="21"/>
      <c r="C701" s="21"/>
      <c r="D701" s="21"/>
      <c r="E701" s="21"/>
      <c r="F701" s="21"/>
      <c r="G701" s="21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24.0" customHeight="1">
      <c r="A702" s="6"/>
      <c r="B702" s="21"/>
      <c r="C702" s="21"/>
      <c r="D702" s="21"/>
      <c r="E702" s="21"/>
      <c r="F702" s="21"/>
      <c r="G702" s="21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24.0" customHeight="1">
      <c r="A703" s="6"/>
      <c r="B703" s="21"/>
      <c r="C703" s="21"/>
      <c r="D703" s="21"/>
      <c r="E703" s="21"/>
      <c r="F703" s="21"/>
      <c r="G703" s="21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24.0" customHeight="1">
      <c r="A704" s="6"/>
      <c r="B704" s="21"/>
      <c r="C704" s="21"/>
      <c r="D704" s="21"/>
      <c r="E704" s="21"/>
      <c r="F704" s="21"/>
      <c r="G704" s="21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24.0" customHeight="1">
      <c r="A705" s="6"/>
      <c r="B705" s="21"/>
      <c r="C705" s="21"/>
      <c r="D705" s="21"/>
      <c r="E705" s="21"/>
      <c r="F705" s="21"/>
      <c r="G705" s="21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24.0" customHeight="1">
      <c r="A706" s="6"/>
      <c r="B706" s="21"/>
      <c r="C706" s="21"/>
      <c r="D706" s="21"/>
      <c r="E706" s="21"/>
      <c r="F706" s="21"/>
      <c r="G706" s="21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24.0" customHeight="1">
      <c r="A707" s="6"/>
      <c r="B707" s="21"/>
      <c r="C707" s="21"/>
      <c r="D707" s="21"/>
      <c r="E707" s="21"/>
      <c r="F707" s="21"/>
      <c r="G707" s="21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24.0" customHeight="1">
      <c r="A708" s="6"/>
      <c r="B708" s="21"/>
      <c r="C708" s="21"/>
      <c r="D708" s="21"/>
      <c r="E708" s="21"/>
      <c r="F708" s="21"/>
      <c r="G708" s="21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24.0" customHeight="1">
      <c r="A709" s="6"/>
      <c r="B709" s="21"/>
      <c r="C709" s="21"/>
      <c r="D709" s="21"/>
      <c r="E709" s="21"/>
      <c r="F709" s="21"/>
      <c r="G709" s="21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24.0" customHeight="1">
      <c r="A710" s="6"/>
      <c r="B710" s="21"/>
      <c r="C710" s="21"/>
      <c r="D710" s="21"/>
      <c r="E710" s="21"/>
      <c r="F710" s="21"/>
      <c r="G710" s="21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24.0" customHeight="1">
      <c r="A711" s="6"/>
      <c r="B711" s="21"/>
      <c r="C711" s="21"/>
      <c r="D711" s="21"/>
      <c r="E711" s="21"/>
      <c r="F711" s="21"/>
      <c r="G711" s="21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24.0" customHeight="1">
      <c r="A712" s="6"/>
      <c r="B712" s="21"/>
      <c r="C712" s="21"/>
      <c r="D712" s="21"/>
      <c r="E712" s="21"/>
      <c r="F712" s="21"/>
      <c r="G712" s="21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24.0" customHeight="1">
      <c r="A713" s="6"/>
      <c r="B713" s="21"/>
      <c r="C713" s="21"/>
      <c r="D713" s="21"/>
      <c r="E713" s="21"/>
      <c r="F713" s="21"/>
      <c r="G713" s="21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24.0" customHeight="1">
      <c r="A714" s="6"/>
      <c r="B714" s="21"/>
      <c r="C714" s="21"/>
      <c r="D714" s="21"/>
      <c r="E714" s="21"/>
      <c r="F714" s="21"/>
      <c r="G714" s="21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24.0" customHeight="1">
      <c r="A715" s="6"/>
      <c r="B715" s="21"/>
      <c r="C715" s="21"/>
      <c r="D715" s="21"/>
      <c r="E715" s="21"/>
      <c r="F715" s="21"/>
      <c r="G715" s="21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24.0" customHeight="1">
      <c r="A716" s="6"/>
      <c r="B716" s="21"/>
      <c r="C716" s="21"/>
      <c r="D716" s="21"/>
      <c r="E716" s="21"/>
      <c r="F716" s="21"/>
      <c r="G716" s="21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24.0" customHeight="1">
      <c r="A717" s="6"/>
      <c r="B717" s="21"/>
      <c r="C717" s="21"/>
      <c r="D717" s="21"/>
      <c r="E717" s="21"/>
      <c r="F717" s="21"/>
      <c r="G717" s="21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24.0" customHeight="1">
      <c r="A718" s="6"/>
      <c r="B718" s="21"/>
      <c r="C718" s="21"/>
      <c r="D718" s="21"/>
      <c r="E718" s="21"/>
      <c r="F718" s="21"/>
      <c r="G718" s="21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24.0" customHeight="1">
      <c r="A719" s="6"/>
      <c r="B719" s="21"/>
      <c r="C719" s="21"/>
      <c r="D719" s="21"/>
      <c r="E719" s="21"/>
      <c r="F719" s="21"/>
      <c r="G719" s="21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24.0" customHeight="1">
      <c r="A720" s="6"/>
      <c r="B720" s="21"/>
      <c r="C720" s="21"/>
      <c r="D720" s="21"/>
      <c r="E720" s="21"/>
      <c r="F720" s="21"/>
      <c r="G720" s="21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24.0" customHeight="1">
      <c r="A721" s="6"/>
      <c r="B721" s="21"/>
      <c r="C721" s="21"/>
      <c r="D721" s="21"/>
      <c r="E721" s="21"/>
      <c r="F721" s="21"/>
      <c r="G721" s="21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24.0" customHeight="1">
      <c r="A722" s="6"/>
      <c r="B722" s="21"/>
      <c r="C722" s="21"/>
      <c r="D722" s="21"/>
      <c r="E722" s="21"/>
      <c r="F722" s="21"/>
      <c r="G722" s="21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24.0" customHeight="1">
      <c r="A723" s="6"/>
      <c r="B723" s="21"/>
      <c r="C723" s="21"/>
      <c r="D723" s="21"/>
      <c r="E723" s="21"/>
      <c r="F723" s="21"/>
      <c r="G723" s="21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24.0" customHeight="1">
      <c r="A724" s="6"/>
      <c r="B724" s="21"/>
      <c r="C724" s="21"/>
      <c r="D724" s="21"/>
      <c r="E724" s="21"/>
      <c r="F724" s="21"/>
      <c r="G724" s="21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24.0" customHeight="1">
      <c r="A725" s="6"/>
      <c r="B725" s="21"/>
      <c r="C725" s="21"/>
      <c r="D725" s="21"/>
      <c r="E725" s="21"/>
      <c r="F725" s="21"/>
      <c r="G725" s="21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24.0" customHeight="1">
      <c r="A726" s="6"/>
      <c r="B726" s="21"/>
      <c r="C726" s="21"/>
      <c r="D726" s="21"/>
      <c r="E726" s="21"/>
      <c r="F726" s="21"/>
      <c r="G726" s="21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24.0" customHeight="1">
      <c r="A727" s="6"/>
      <c r="B727" s="21"/>
      <c r="C727" s="21"/>
      <c r="D727" s="21"/>
      <c r="E727" s="21"/>
      <c r="F727" s="21"/>
      <c r="G727" s="21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24.0" customHeight="1">
      <c r="A728" s="6"/>
      <c r="B728" s="21"/>
      <c r="C728" s="21"/>
      <c r="D728" s="21"/>
      <c r="E728" s="21"/>
      <c r="F728" s="21"/>
      <c r="G728" s="21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24.0" customHeight="1">
      <c r="A729" s="6"/>
      <c r="B729" s="21"/>
      <c r="C729" s="21"/>
      <c r="D729" s="21"/>
      <c r="E729" s="21"/>
      <c r="F729" s="21"/>
      <c r="G729" s="21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24.0" customHeight="1">
      <c r="A730" s="6"/>
      <c r="B730" s="21"/>
      <c r="C730" s="21"/>
      <c r="D730" s="21"/>
      <c r="E730" s="21"/>
      <c r="F730" s="21"/>
      <c r="G730" s="21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24.0" customHeight="1">
      <c r="A731" s="6"/>
      <c r="B731" s="21"/>
      <c r="C731" s="21"/>
      <c r="D731" s="21"/>
      <c r="E731" s="21"/>
      <c r="F731" s="21"/>
      <c r="G731" s="21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24.0" customHeight="1">
      <c r="A732" s="6"/>
      <c r="B732" s="21"/>
      <c r="C732" s="21"/>
      <c r="D732" s="21"/>
      <c r="E732" s="21"/>
      <c r="F732" s="21"/>
      <c r="G732" s="21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24.0" customHeight="1">
      <c r="A733" s="6"/>
      <c r="B733" s="21"/>
      <c r="C733" s="21"/>
      <c r="D733" s="21"/>
      <c r="E733" s="21"/>
      <c r="F733" s="21"/>
      <c r="G733" s="21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24.0" customHeight="1">
      <c r="A734" s="6"/>
      <c r="B734" s="21"/>
      <c r="C734" s="21"/>
      <c r="D734" s="21"/>
      <c r="E734" s="21"/>
      <c r="F734" s="21"/>
      <c r="G734" s="21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24.0" customHeight="1">
      <c r="A735" s="6"/>
      <c r="B735" s="21"/>
      <c r="C735" s="21"/>
      <c r="D735" s="21"/>
      <c r="E735" s="21"/>
      <c r="F735" s="21"/>
      <c r="G735" s="21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24.0" customHeight="1">
      <c r="A736" s="6"/>
      <c r="B736" s="21"/>
      <c r="C736" s="21"/>
      <c r="D736" s="21"/>
      <c r="E736" s="21"/>
      <c r="F736" s="21"/>
      <c r="G736" s="21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24.0" customHeight="1">
      <c r="A737" s="6"/>
      <c r="B737" s="21"/>
      <c r="C737" s="21"/>
      <c r="D737" s="21"/>
      <c r="E737" s="21"/>
      <c r="F737" s="21"/>
      <c r="G737" s="21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24.0" customHeight="1">
      <c r="A738" s="6"/>
      <c r="B738" s="21"/>
      <c r="C738" s="21"/>
      <c r="D738" s="21"/>
      <c r="E738" s="21"/>
      <c r="F738" s="21"/>
      <c r="G738" s="21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24.0" customHeight="1">
      <c r="A739" s="6"/>
      <c r="B739" s="21"/>
      <c r="C739" s="21"/>
      <c r="D739" s="21"/>
      <c r="E739" s="21"/>
      <c r="F739" s="21"/>
      <c r="G739" s="21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24.0" customHeight="1">
      <c r="A740" s="6"/>
      <c r="B740" s="21"/>
      <c r="C740" s="21"/>
      <c r="D740" s="21"/>
      <c r="E740" s="21"/>
      <c r="F740" s="21"/>
      <c r="G740" s="21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24.0" customHeight="1">
      <c r="A741" s="6"/>
      <c r="B741" s="21"/>
      <c r="C741" s="21"/>
      <c r="D741" s="21"/>
      <c r="E741" s="21"/>
      <c r="F741" s="21"/>
      <c r="G741" s="21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24.0" customHeight="1">
      <c r="A742" s="6"/>
      <c r="B742" s="21"/>
      <c r="C742" s="21"/>
      <c r="D742" s="21"/>
      <c r="E742" s="21"/>
      <c r="F742" s="21"/>
      <c r="G742" s="21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24.0" customHeight="1">
      <c r="A743" s="6"/>
      <c r="B743" s="21"/>
      <c r="C743" s="21"/>
      <c r="D743" s="21"/>
      <c r="E743" s="21"/>
      <c r="F743" s="21"/>
      <c r="G743" s="21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24.0" customHeight="1">
      <c r="A744" s="6"/>
      <c r="B744" s="21"/>
      <c r="C744" s="21"/>
      <c r="D744" s="21"/>
      <c r="E744" s="21"/>
      <c r="F744" s="21"/>
      <c r="G744" s="21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24.0" customHeight="1">
      <c r="A745" s="6"/>
      <c r="B745" s="21"/>
      <c r="C745" s="21"/>
      <c r="D745" s="21"/>
      <c r="E745" s="21"/>
      <c r="F745" s="21"/>
      <c r="G745" s="21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24.0" customHeight="1">
      <c r="A746" s="6"/>
      <c r="B746" s="21"/>
      <c r="C746" s="21"/>
      <c r="D746" s="21"/>
      <c r="E746" s="21"/>
      <c r="F746" s="21"/>
      <c r="G746" s="21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24.0" customHeight="1">
      <c r="A747" s="6"/>
      <c r="B747" s="21"/>
      <c r="C747" s="21"/>
      <c r="D747" s="21"/>
      <c r="E747" s="21"/>
      <c r="F747" s="21"/>
      <c r="G747" s="21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24.0" customHeight="1">
      <c r="A748" s="6"/>
      <c r="B748" s="21"/>
      <c r="C748" s="21"/>
      <c r="D748" s="21"/>
      <c r="E748" s="21"/>
      <c r="F748" s="21"/>
      <c r="G748" s="21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24.0" customHeight="1">
      <c r="A749" s="6"/>
      <c r="B749" s="21"/>
      <c r="C749" s="21"/>
      <c r="D749" s="21"/>
      <c r="E749" s="21"/>
      <c r="F749" s="21"/>
      <c r="G749" s="21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24.0" customHeight="1">
      <c r="A750" s="6"/>
      <c r="B750" s="21"/>
      <c r="C750" s="21"/>
      <c r="D750" s="21"/>
      <c r="E750" s="21"/>
      <c r="F750" s="21"/>
      <c r="G750" s="21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24.0" customHeight="1">
      <c r="A751" s="6"/>
      <c r="B751" s="21"/>
      <c r="C751" s="21"/>
      <c r="D751" s="21"/>
      <c r="E751" s="21"/>
      <c r="F751" s="21"/>
      <c r="G751" s="21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24.0" customHeight="1">
      <c r="A752" s="6"/>
      <c r="B752" s="21"/>
      <c r="C752" s="21"/>
      <c r="D752" s="21"/>
      <c r="E752" s="21"/>
      <c r="F752" s="21"/>
      <c r="G752" s="21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24.0" customHeight="1">
      <c r="A753" s="6"/>
      <c r="B753" s="21"/>
      <c r="C753" s="21"/>
      <c r="D753" s="21"/>
      <c r="E753" s="21"/>
      <c r="F753" s="21"/>
      <c r="G753" s="21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24.0" customHeight="1">
      <c r="A754" s="6"/>
      <c r="B754" s="21"/>
      <c r="C754" s="21"/>
      <c r="D754" s="21"/>
      <c r="E754" s="21"/>
      <c r="F754" s="21"/>
      <c r="G754" s="21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24.0" customHeight="1">
      <c r="A755" s="6"/>
      <c r="B755" s="21"/>
      <c r="C755" s="21"/>
      <c r="D755" s="21"/>
      <c r="E755" s="21"/>
      <c r="F755" s="21"/>
      <c r="G755" s="21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24.0" customHeight="1">
      <c r="A756" s="6"/>
      <c r="B756" s="21"/>
      <c r="C756" s="21"/>
      <c r="D756" s="21"/>
      <c r="E756" s="21"/>
      <c r="F756" s="21"/>
      <c r="G756" s="21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24.0" customHeight="1">
      <c r="A757" s="6"/>
      <c r="B757" s="21"/>
      <c r="C757" s="21"/>
      <c r="D757" s="21"/>
      <c r="E757" s="21"/>
      <c r="F757" s="21"/>
      <c r="G757" s="21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24.0" customHeight="1">
      <c r="A758" s="6"/>
      <c r="B758" s="21"/>
      <c r="C758" s="21"/>
      <c r="D758" s="21"/>
      <c r="E758" s="21"/>
      <c r="F758" s="21"/>
      <c r="G758" s="21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24.0" customHeight="1">
      <c r="A759" s="6"/>
      <c r="B759" s="21"/>
      <c r="C759" s="21"/>
      <c r="D759" s="21"/>
      <c r="E759" s="21"/>
      <c r="F759" s="21"/>
      <c r="G759" s="21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24.0" customHeight="1">
      <c r="A760" s="6"/>
      <c r="B760" s="21"/>
      <c r="C760" s="21"/>
      <c r="D760" s="21"/>
      <c r="E760" s="21"/>
      <c r="F760" s="21"/>
      <c r="G760" s="21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24.0" customHeight="1">
      <c r="A761" s="6"/>
      <c r="B761" s="21"/>
      <c r="C761" s="21"/>
      <c r="D761" s="21"/>
      <c r="E761" s="21"/>
      <c r="F761" s="21"/>
      <c r="G761" s="21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24.0" customHeight="1">
      <c r="A762" s="6"/>
      <c r="B762" s="21"/>
      <c r="C762" s="21"/>
      <c r="D762" s="21"/>
      <c r="E762" s="21"/>
      <c r="F762" s="21"/>
      <c r="G762" s="21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24.0" customHeight="1">
      <c r="A763" s="6"/>
      <c r="B763" s="21"/>
      <c r="C763" s="21"/>
      <c r="D763" s="21"/>
      <c r="E763" s="21"/>
      <c r="F763" s="21"/>
      <c r="G763" s="21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24.0" customHeight="1">
      <c r="A764" s="6"/>
      <c r="B764" s="21"/>
      <c r="C764" s="21"/>
      <c r="D764" s="21"/>
      <c r="E764" s="21"/>
      <c r="F764" s="21"/>
      <c r="G764" s="21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24.0" customHeight="1">
      <c r="A765" s="6"/>
      <c r="B765" s="21"/>
      <c r="C765" s="21"/>
      <c r="D765" s="21"/>
      <c r="E765" s="21"/>
      <c r="F765" s="21"/>
      <c r="G765" s="21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24.0" customHeight="1">
      <c r="A766" s="6"/>
      <c r="B766" s="21"/>
      <c r="C766" s="21"/>
      <c r="D766" s="21"/>
      <c r="E766" s="21"/>
      <c r="F766" s="21"/>
      <c r="G766" s="21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24.0" customHeight="1">
      <c r="A767" s="6"/>
      <c r="B767" s="21"/>
      <c r="C767" s="21"/>
      <c r="D767" s="21"/>
      <c r="E767" s="21"/>
      <c r="F767" s="21"/>
      <c r="G767" s="21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24.0" customHeight="1">
      <c r="A768" s="6"/>
      <c r="B768" s="21"/>
      <c r="C768" s="21"/>
      <c r="D768" s="21"/>
      <c r="E768" s="21"/>
      <c r="F768" s="21"/>
      <c r="G768" s="21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24.0" customHeight="1">
      <c r="A769" s="6"/>
      <c r="B769" s="21"/>
      <c r="C769" s="21"/>
      <c r="D769" s="21"/>
      <c r="E769" s="21"/>
      <c r="F769" s="21"/>
      <c r="G769" s="21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24.0" customHeight="1">
      <c r="A770" s="6"/>
      <c r="B770" s="21"/>
      <c r="C770" s="21"/>
      <c r="D770" s="21"/>
      <c r="E770" s="21"/>
      <c r="F770" s="21"/>
      <c r="G770" s="21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24.0" customHeight="1">
      <c r="A771" s="6"/>
      <c r="B771" s="21"/>
      <c r="C771" s="21"/>
      <c r="D771" s="21"/>
      <c r="E771" s="21"/>
      <c r="F771" s="21"/>
      <c r="G771" s="21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24.0" customHeight="1">
      <c r="A772" s="6"/>
      <c r="B772" s="21"/>
      <c r="C772" s="21"/>
      <c r="D772" s="21"/>
      <c r="E772" s="21"/>
      <c r="F772" s="21"/>
      <c r="G772" s="21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24.0" customHeight="1">
      <c r="A773" s="6"/>
      <c r="B773" s="21"/>
      <c r="C773" s="21"/>
      <c r="D773" s="21"/>
      <c r="E773" s="21"/>
      <c r="F773" s="21"/>
      <c r="G773" s="21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24.0" customHeight="1">
      <c r="A774" s="6"/>
      <c r="B774" s="21"/>
      <c r="C774" s="21"/>
      <c r="D774" s="21"/>
      <c r="E774" s="21"/>
      <c r="F774" s="21"/>
      <c r="G774" s="21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24.0" customHeight="1">
      <c r="A775" s="6"/>
      <c r="B775" s="21"/>
      <c r="C775" s="21"/>
      <c r="D775" s="21"/>
      <c r="E775" s="21"/>
      <c r="F775" s="21"/>
      <c r="G775" s="21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24.0" customHeight="1">
      <c r="A776" s="6"/>
      <c r="B776" s="21"/>
      <c r="C776" s="21"/>
      <c r="D776" s="21"/>
      <c r="E776" s="21"/>
      <c r="F776" s="21"/>
      <c r="G776" s="21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24.0" customHeight="1">
      <c r="A777" s="6"/>
      <c r="B777" s="21"/>
      <c r="C777" s="21"/>
      <c r="D777" s="21"/>
      <c r="E777" s="21"/>
      <c r="F777" s="21"/>
      <c r="G777" s="21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24.0" customHeight="1">
      <c r="A778" s="6"/>
      <c r="B778" s="21"/>
      <c r="C778" s="21"/>
      <c r="D778" s="21"/>
      <c r="E778" s="21"/>
      <c r="F778" s="21"/>
      <c r="G778" s="21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24.0" customHeight="1">
      <c r="A779" s="6"/>
      <c r="B779" s="21"/>
      <c r="C779" s="21"/>
      <c r="D779" s="21"/>
      <c r="E779" s="21"/>
      <c r="F779" s="21"/>
      <c r="G779" s="21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24.0" customHeight="1">
      <c r="A780" s="6"/>
      <c r="B780" s="21"/>
      <c r="C780" s="21"/>
      <c r="D780" s="21"/>
      <c r="E780" s="21"/>
      <c r="F780" s="21"/>
      <c r="G780" s="21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24.0" customHeight="1">
      <c r="A781" s="6"/>
      <c r="B781" s="21"/>
      <c r="C781" s="21"/>
      <c r="D781" s="21"/>
      <c r="E781" s="21"/>
      <c r="F781" s="21"/>
      <c r="G781" s="21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24.0" customHeight="1">
      <c r="A782" s="6"/>
      <c r="B782" s="21"/>
      <c r="C782" s="21"/>
      <c r="D782" s="21"/>
      <c r="E782" s="21"/>
      <c r="F782" s="21"/>
      <c r="G782" s="21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24.0" customHeight="1">
      <c r="A783" s="6"/>
      <c r="B783" s="21"/>
      <c r="C783" s="21"/>
      <c r="D783" s="21"/>
      <c r="E783" s="21"/>
      <c r="F783" s="21"/>
      <c r="G783" s="21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24.0" customHeight="1">
      <c r="A784" s="6"/>
      <c r="B784" s="21"/>
      <c r="C784" s="21"/>
      <c r="D784" s="21"/>
      <c r="E784" s="21"/>
      <c r="F784" s="21"/>
      <c r="G784" s="21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24.0" customHeight="1">
      <c r="A785" s="6"/>
      <c r="B785" s="21"/>
      <c r="C785" s="21"/>
      <c r="D785" s="21"/>
      <c r="E785" s="21"/>
      <c r="F785" s="21"/>
      <c r="G785" s="21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24.0" customHeight="1">
      <c r="A786" s="6"/>
      <c r="B786" s="21"/>
      <c r="C786" s="21"/>
      <c r="D786" s="21"/>
      <c r="E786" s="21"/>
      <c r="F786" s="21"/>
      <c r="G786" s="21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24.0" customHeight="1">
      <c r="A787" s="6"/>
      <c r="B787" s="21"/>
      <c r="C787" s="21"/>
      <c r="D787" s="21"/>
      <c r="E787" s="21"/>
      <c r="F787" s="21"/>
      <c r="G787" s="21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24.0" customHeight="1">
      <c r="A788" s="6"/>
      <c r="B788" s="21"/>
      <c r="C788" s="21"/>
      <c r="D788" s="21"/>
      <c r="E788" s="21"/>
      <c r="F788" s="21"/>
      <c r="G788" s="21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24.0" customHeight="1">
      <c r="A789" s="6"/>
      <c r="B789" s="21"/>
      <c r="C789" s="21"/>
      <c r="D789" s="21"/>
      <c r="E789" s="21"/>
      <c r="F789" s="21"/>
      <c r="G789" s="21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24.0" customHeight="1">
      <c r="A790" s="6"/>
      <c r="B790" s="21"/>
      <c r="C790" s="21"/>
      <c r="D790" s="21"/>
      <c r="E790" s="21"/>
      <c r="F790" s="21"/>
      <c r="G790" s="21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24.0" customHeight="1">
      <c r="A791" s="6"/>
      <c r="B791" s="21"/>
      <c r="C791" s="21"/>
      <c r="D791" s="21"/>
      <c r="E791" s="21"/>
      <c r="F791" s="21"/>
      <c r="G791" s="21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24.0" customHeight="1">
      <c r="A792" s="6"/>
      <c r="B792" s="21"/>
      <c r="C792" s="21"/>
      <c r="D792" s="21"/>
      <c r="E792" s="21"/>
      <c r="F792" s="21"/>
      <c r="G792" s="21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24.0" customHeight="1">
      <c r="A793" s="6"/>
      <c r="B793" s="21"/>
      <c r="C793" s="21"/>
      <c r="D793" s="21"/>
      <c r="E793" s="21"/>
      <c r="F793" s="21"/>
      <c r="G793" s="21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24.0" customHeight="1">
      <c r="A794" s="6"/>
      <c r="B794" s="21"/>
      <c r="C794" s="21"/>
      <c r="D794" s="21"/>
      <c r="E794" s="21"/>
      <c r="F794" s="21"/>
      <c r="G794" s="21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24.0" customHeight="1">
      <c r="A795" s="6"/>
      <c r="B795" s="21"/>
      <c r="C795" s="21"/>
      <c r="D795" s="21"/>
      <c r="E795" s="21"/>
      <c r="F795" s="21"/>
      <c r="G795" s="21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24.0" customHeight="1">
      <c r="A796" s="6"/>
      <c r="B796" s="21"/>
      <c r="C796" s="21"/>
      <c r="D796" s="21"/>
      <c r="E796" s="21"/>
      <c r="F796" s="21"/>
      <c r="G796" s="21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24.0" customHeight="1">
      <c r="A797" s="6"/>
      <c r="B797" s="21"/>
      <c r="C797" s="21"/>
      <c r="D797" s="21"/>
      <c r="E797" s="21"/>
      <c r="F797" s="21"/>
      <c r="G797" s="21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24.0" customHeight="1">
      <c r="A798" s="6"/>
      <c r="B798" s="21"/>
      <c r="C798" s="21"/>
      <c r="D798" s="21"/>
      <c r="E798" s="21"/>
      <c r="F798" s="21"/>
      <c r="G798" s="21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24.0" customHeight="1">
      <c r="A799" s="6"/>
      <c r="B799" s="21"/>
      <c r="C799" s="21"/>
      <c r="D799" s="21"/>
      <c r="E799" s="21"/>
      <c r="F799" s="21"/>
      <c r="G799" s="21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24.0" customHeight="1">
      <c r="A800" s="6"/>
      <c r="B800" s="21"/>
      <c r="C800" s="21"/>
      <c r="D800" s="21"/>
      <c r="E800" s="21"/>
      <c r="F800" s="21"/>
      <c r="G800" s="21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24.0" customHeight="1">
      <c r="A801" s="6"/>
      <c r="B801" s="21"/>
      <c r="C801" s="21"/>
      <c r="D801" s="21"/>
      <c r="E801" s="21"/>
      <c r="F801" s="21"/>
      <c r="G801" s="21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24.0" customHeight="1">
      <c r="A802" s="6"/>
      <c r="B802" s="21"/>
      <c r="C802" s="21"/>
      <c r="D802" s="21"/>
      <c r="E802" s="21"/>
      <c r="F802" s="21"/>
      <c r="G802" s="21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24.0" customHeight="1">
      <c r="A803" s="6"/>
      <c r="B803" s="21"/>
      <c r="C803" s="21"/>
      <c r="D803" s="21"/>
      <c r="E803" s="21"/>
      <c r="F803" s="21"/>
      <c r="G803" s="21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24.0" customHeight="1">
      <c r="A804" s="6"/>
      <c r="B804" s="21"/>
      <c r="C804" s="21"/>
      <c r="D804" s="21"/>
      <c r="E804" s="21"/>
      <c r="F804" s="21"/>
      <c r="G804" s="21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24.0" customHeight="1">
      <c r="A805" s="6"/>
      <c r="B805" s="21"/>
      <c r="C805" s="21"/>
      <c r="D805" s="21"/>
      <c r="E805" s="21"/>
      <c r="F805" s="21"/>
      <c r="G805" s="21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24.0" customHeight="1">
      <c r="A806" s="6"/>
      <c r="B806" s="21"/>
      <c r="C806" s="21"/>
      <c r="D806" s="21"/>
      <c r="E806" s="21"/>
      <c r="F806" s="21"/>
      <c r="G806" s="21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24.0" customHeight="1">
      <c r="A807" s="6"/>
      <c r="B807" s="21"/>
      <c r="C807" s="21"/>
      <c r="D807" s="21"/>
      <c r="E807" s="21"/>
      <c r="F807" s="21"/>
      <c r="G807" s="21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24.0" customHeight="1">
      <c r="A808" s="6"/>
      <c r="B808" s="21"/>
      <c r="C808" s="21"/>
      <c r="D808" s="21"/>
      <c r="E808" s="21"/>
      <c r="F808" s="21"/>
      <c r="G808" s="21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24.0" customHeight="1">
      <c r="A809" s="6"/>
      <c r="B809" s="21"/>
      <c r="C809" s="21"/>
      <c r="D809" s="21"/>
      <c r="E809" s="21"/>
      <c r="F809" s="21"/>
      <c r="G809" s="21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24.0" customHeight="1">
      <c r="A810" s="6"/>
      <c r="B810" s="21"/>
      <c r="C810" s="21"/>
      <c r="D810" s="21"/>
      <c r="E810" s="21"/>
      <c r="F810" s="21"/>
      <c r="G810" s="21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24.0" customHeight="1">
      <c r="A811" s="6"/>
      <c r="B811" s="21"/>
      <c r="C811" s="21"/>
      <c r="D811" s="21"/>
      <c r="E811" s="21"/>
      <c r="F811" s="21"/>
      <c r="G811" s="21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24.0" customHeight="1">
      <c r="A812" s="6"/>
      <c r="B812" s="21"/>
      <c r="C812" s="21"/>
      <c r="D812" s="21"/>
      <c r="E812" s="21"/>
      <c r="F812" s="21"/>
      <c r="G812" s="21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24.0" customHeight="1">
      <c r="A813" s="6"/>
      <c r="B813" s="21"/>
      <c r="C813" s="21"/>
      <c r="D813" s="21"/>
      <c r="E813" s="21"/>
      <c r="F813" s="21"/>
      <c r="G813" s="21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24.0" customHeight="1">
      <c r="A814" s="6"/>
      <c r="B814" s="21"/>
      <c r="C814" s="21"/>
      <c r="D814" s="21"/>
      <c r="E814" s="21"/>
      <c r="F814" s="21"/>
      <c r="G814" s="21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24.0" customHeight="1">
      <c r="A815" s="6"/>
      <c r="B815" s="21"/>
      <c r="C815" s="21"/>
      <c r="D815" s="21"/>
      <c r="E815" s="21"/>
      <c r="F815" s="21"/>
      <c r="G815" s="21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24.0" customHeight="1">
      <c r="A816" s="6"/>
      <c r="B816" s="21"/>
      <c r="C816" s="21"/>
      <c r="D816" s="21"/>
      <c r="E816" s="21"/>
      <c r="F816" s="21"/>
      <c r="G816" s="21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24.0" customHeight="1">
      <c r="A817" s="6"/>
      <c r="B817" s="21"/>
      <c r="C817" s="21"/>
      <c r="D817" s="21"/>
      <c r="E817" s="21"/>
      <c r="F817" s="21"/>
      <c r="G817" s="21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24.0" customHeight="1">
      <c r="A818" s="6"/>
      <c r="B818" s="21"/>
      <c r="C818" s="21"/>
      <c r="D818" s="21"/>
      <c r="E818" s="21"/>
      <c r="F818" s="21"/>
      <c r="G818" s="21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24.0" customHeight="1">
      <c r="A819" s="6"/>
      <c r="B819" s="21"/>
      <c r="C819" s="21"/>
      <c r="D819" s="21"/>
      <c r="E819" s="21"/>
      <c r="F819" s="21"/>
      <c r="G819" s="21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24.0" customHeight="1">
      <c r="A820" s="6"/>
      <c r="B820" s="21"/>
      <c r="C820" s="21"/>
      <c r="D820" s="21"/>
      <c r="E820" s="21"/>
      <c r="F820" s="21"/>
      <c r="G820" s="21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24.0" customHeight="1">
      <c r="A821" s="6"/>
      <c r="B821" s="21"/>
      <c r="C821" s="21"/>
      <c r="D821" s="21"/>
      <c r="E821" s="21"/>
      <c r="F821" s="21"/>
      <c r="G821" s="21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24.0" customHeight="1">
      <c r="A822" s="6"/>
      <c r="B822" s="21"/>
      <c r="C822" s="21"/>
      <c r="D822" s="21"/>
      <c r="E822" s="21"/>
      <c r="F822" s="21"/>
      <c r="G822" s="21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24.0" customHeight="1">
      <c r="A823" s="6"/>
      <c r="B823" s="21"/>
      <c r="C823" s="21"/>
      <c r="D823" s="21"/>
      <c r="E823" s="21"/>
      <c r="F823" s="21"/>
      <c r="G823" s="21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24.0" customHeight="1">
      <c r="A824" s="6"/>
      <c r="B824" s="21"/>
      <c r="C824" s="21"/>
      <c r="D824" s="21"/>
      <c r="E824" s="21"/>
      <c r="F824" s="21"/>
      <c r="G824" s="21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24.0" customHeight="1">
      <c r="A825" s="6"/>
      <c r="B825" s="21"/>
      <c r="C825" s="21"/>
      <c r="D825" s="21"/>
      <c r="E825" s="21"/>
      <c r="F825" s="21"/>
      <c r="G825" s="21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24.0" customHeight="1">
      <c r="A826" s="6"/>
      <c r="B826" s="21"/>
      <c r="C826" s="21"/>
      <c r="D826" s="21"/>
      <c r="E826" s="21"/>
      <c r="F826" s="21"/>
      <c r="G826" s="21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24.0" customHeight="1">
      <c r="A827" s="6"/>
      <c r="B827" s="21"/>
      <c r="C827" s="21"/>
      <c r="D827" s="21"/>
      <c r="E827" s="21"/>
      <c r="F827" s="21"/>
      <c r="G827" s="21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24.0" customHeight="1">
      <c r="A828" s="6"/>
      <c r="B828" s="21"/>
      <c r="C828" s="21"/>
      <c r="D828" s="21"/>
      <c r="E828" s="21"/>
      <c r="F828" s="21"/>
      <c r="G828" s="21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24.0" customHeight="1">
      <c r="A829" s="6"/>
      <c r="B829" s="21"/>
      <c r="C829" s="21"/>
      <c r="D829" s="21"/>
      <c r="E829" s="21"/>
      <c r="F829" s="21"/>
      <c r="G829" s="21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24.0" customHeight="1">
      <c r="A830" s="6"/>
      <c r="B830" s="21"/>
      <c r="C830" s="21"/>
      <c r="D830" s="21"/>
      <c r="E830" s="21"/>
      <c r="F830" s="21"/>
      <c r="G830" s="21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24.0" customHeight="1">
      <c r="A831" s="6"/>
      <c r="B831" s="21"/>
      <c r="C831" s="21"/>
      <c r="D831" s="21"/>
      <c r="E831" s="21"/>
      <c r="F831" s="21"/>
      <c r="G831" s="21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24.0" customHeight="1">
      <c r="A832" s="6"/>
      <c r="B832" s="21"/>
      <c r="C832" s="21"/>
      <c r="D832" s="21"/>
      <c r="E832" s="21"/>
      <c r="F832" s="21"/>
      <c r="G832" s="21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24.0" customHeight="1">
      <c r="A833" s="6"/>
      <c r="B833" s="21"/>
      <c r="C833" s="21"/>
      <c r="D833" s="21"/>
      <c r="E833" s="21"/>
      <c r="F833" s="21"/>
      <c r="G833" s="21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24.0" customHeight="1">
      <c r="A834" s="6"/>
      <c r="B834" s="21"/>
      <c r="C834" s="21"/>
      <c r="D834" s="21"/>
      <c r="E834" s="21"/>
      <c r="F834" s="21"/>
      <c r="G834" s="21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24.0" customHeight="1">
      <c r="A835" s="6"/>
      <c r="B835" s="21"/>
      <c r="C835" s="21"/>
      <c r="D835" s="21"/>
      <c r="E835" s="21"/>
      <c r="F835" s="21"/>
      <c r="G835" s="21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24.0" customHeight="1">
      <c r="A836" s="6"/>
      <c r="B836" s="21"/>
      <c r="C836" s="21"/>
      <c r="D836" s="21"/>
      <c r="E836" s="21"/>
      <c r="F836" s="21"/>
      <c r="G836" s="21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24.0" customHeight="1">
      <c r="A837" s="6"/>
      <c r="B837" s="21"/>
      <c r="C837" s="21"/>
      <c r="D837" s="21"/>
      <c r="E837" s="21"/>
      <c r="F837" s="21"/>
      <c r="G837" s="21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24.0" customHeight="1">
      <c r="A838" s="6"/>
      <c r="B838" s="21"/>
      <c r="C838" s="21"/>
      <c r="D838" s="21"/>
      <c r="E838" s="21"/>
      <c r="F838" s="21"/>
      <c r="G838" s="21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24.0" customHeight="1">
      <c r="A839" s="6"/>
      <c r="B839" s="21"/>
      <c r="C839" s="21"/>
      <c r="D839" s="21"/>
      <c r="E839" s="21"/>
      <c r="F839" s="21"/>
      <c r="G839" s="21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24.0" customHeight="1">
      <c r="A840" s="6"/>
      <c r="B840" s="21"/>
      <c r="C840" s="21"/>
      <c r="D840" s="21"/>
      <c r="E840" s="21"/>
      <c r="F840" s="21"/>
      <c r="G840" s="21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24.0" customHeight="1">
      <c r="A841" s="6"/>
      <c r="B841" s="21"/>
      <c r="C841" s="21"/>
      <c r="D841" s="21"/>
      <c r="E841" s="21"/>
      <c r="F841" s="21"/>
      <c r="G841" s="21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24.0" customHeight="1">
      <c r="A842" s="6"/>
      <c r="B842" s="21"/>
      <c r="C842" s="21"/>
      <c r="D842" s="21"/>
      <c r="E842" s="21"/>
      <c r="F842" s="21"/>
      <c r="G842" s="21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24.0" customHeight="1">
      <c r="A843" s="6"/>
      <c r="B843" s="21"/>
      <c r="C843" s="21"/>
      <c r="D843" s="21"/>
      <c r="E843" s="21"/>
      <c r="F843" s="21"/>
      <c r="G843" s="21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24.0" customHeight="1">
      <c r="A844" s="6"/>
      <c r="B844" s="21"/>
      <c r="C844" s="21"/>
      <c r="D844" s="21"/>
      <c r="E844" s="21"/>
      <c r="F844" s="21"/>
      <c r="G844" s="21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24.0" customHeight="1">
      <c r="A845" s="6"/>
      <c r="B845" s="21"/>
      <c r="C845" s="21"/>
      <c r="D845" s="21"/>
      <c r="E845" s="21"/>
      <c r="F845" s="21"/>
      <c r="G845" s="21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24.0" customHeight="1">
      <c r="A846" s="6"/>
      <c r="B846" s="21"/>
      <c r="C846" s="21"/>
      <c r="D846" s="21"/>
      <c r="E846" s="21"/>
      <c r="F846" s="21"/>
      <c r="G846" s="21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24.0" customHeight="1">
      <c r="A847" s="6"/>
      <c r="B847" s="21"/>
      <c r="C847" s="21"/>
      <c r="D847" s="21"/>
      <c r="E847" s="21"/>
      <c r="F847" s="21"/>
      <c r="G847" s="21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24.0" customHeight="1">
      <c r="A848" s="6"/>
      <c r="B848" s="21"/>
      <c r="C848" s="21"/>
      <c r="D848" s="21"/>
      <c r="E848" s="21"/>
      <c r="F848" s="21"/>
      <c r="G848" s="21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24.0" customHeight="1">
      <c r="A849" s="6"/>
      <c r="B849" s="21"/>
      <c r="C849" s="21"/>
      <c r="D849" s="21"/>
      <c r="E849" s="21"/>
      <c r="F849" s="21"/>
      <c r="G849" s="21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24.0" customHeight="1">
      <c r="A850" s="6"/>
      <c r="B850" s="21"/>
      <c r="C850" s="21"/>
      <c r="D850" s="21"/>
      <c r="E850" s="21"/>
      <c r="F850" s="21"/>
      <c r="G850" s="21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24.0" customHeight="1">
      <c r="A851" s="6"/>
      <c r="B851" s="21"/>
      <c r="C851" s="21"/>
      <c r="D851" s="21"/>
      <c r="E851" s="21"/>
      <c r="F851" s="21"/>
      <c r="G851" s="21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24.0" customHeight="1">
      <c r="A852" s="6"/>
      <c r="B852" s="21"/>
      <c r="C852" s="21"/>
      <c r="D852" s="21"/>
      <c r="E852" s="21"/>
      <c r="F852" s="21"/>
      <c r="G852" s="21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24.0" customHeight="1">
      <c r="A853" s="6"/>
      <c r="B853" s="21"/>
      <c r="C853" s="21"/>
      <c r="D853" s="21"/>
      <c r="E853" s="21"/>
      <c r="F853" s="21"/>
      <c r="G853" s="21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24.0" customHeight="1">
      <c r="A854" s="6"/>
      <c r="B854" s="21"/>
      <c r="C854" s="21"/>
      <c r="D854" s="21"/>
      <c r="E854" s="21"/>
      <c r="F854" s="21"/>
      <c r="G854" s="21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24.0" customHeight="1">
      <c r="A855" s="6"/>
      <c r="B855" s="21"/>
      <c r="C855" s="21"/>
      <c r="D855" s="21"/>
      <c r="E855" s="21"/>
      <c r="F855" s="21"/>
      <c r="G855" s="21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24.0" customHeight="1">
      <c r="A856" s="6"/>
      <c r="B856" s="21"/>
      <c r="C856" s="21"/>
      <c r="D856" s="21"/>
      <c r="E856" s="21"/>
      <c r="F856" s="21"/>
      <c r="G856" s="21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24.0" customHeight="1">
      <c r="A857" s="6"/>
      <c r="B857" s="21"/>
      <c r="C857" s="21"/>
      <c r="D857" s="21"/>
      <c r="E857" s="21"/>
      <c r="F857" s="21"/>
      <c r="G857" s="21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24.0" customHeight="1">
      <c r="A858" s="6"/>
      <c r="B858" s="21"/>
      <c r="C858" s="21"/>
      <c r="D858" s="21"/>
      <c r="E858" s="21"/>
      <c r="F858" s="21"/>
      <c r="G858" s="21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24.0" customHeight="1">
      <c r="A859" s="6"/>
      <c r="B859" s="21"/>
      <c r="C859" s="21"/>
      <c r="D859" s="21"/>
      <c r="E859" s="21"/>
      <c r="F859" s="21"/>
      <c r="G859" s="21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24.0" customHeight="1">
      <c r="A860" s="6"/>
      <c r="B860" s="21"/>
      <c r="C860" s="21"/>
      <c r="D860" s="21"/>
      <c r="E860" s="21"/>
      <c r="F860" s="21"/>
      <c r="G860" s="21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24.0" customHeight="1">
      <c r="A861" s="6"/>
      <c r="B861" s="21"/>
      <c r="C861" s="21"/>
      <c r="D861" s="21"/>
      <c r="E861" s="21"/>
      <c r="F861" s="21"/>
      <c r="G861" s="21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24.0" customHeight="1">
      <c r="A862" s="6"/>
      <c r="B862" s="21"/>
      <c r="C862" s="21"/>
      <c r="D862" s="21"/>
      <c r="E862" s="21"/>
      <c r="F862" s="21"/>
      <c r="G862" s="21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24.0" customHeight="1">
      <c r="A863" s="6"/>
      <c r="B863" s="21"/>
      <c r="C863" s="21"/>
      <c r="D863" s="21"/>
      <c r="E863" s="21"/>
      <c r="F863" s="21"/>
      <c r="G863" s="21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24.0" customHeight="1">
      <c r="A864" s="6"/>
      <c r="B864" s="21"/>
      <c r="C864" s="21"/>
      <c r="D864" s="21"/>
      <c r="E864" s="21"/>
      <c r="F864" s="21"/>
      <c r="G864" s="21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24.0" customHeight="1">
      <c r="A865" s="6"/>
      <c r="B865" s="21"/>
      <c r="C865" s="21"/>
      <c r="D865" s="21"/>
      <c r="E865" s="21"/>
      <c r="F865" s="21"/>
      <c r="G865" s="21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24.0" customHeight="1">
      <c r="A866" s="6"/>
      <c r="B866" s="21"/>
      <c r="C866" s="21"/>
      <c r="D866" s="21"/>
      <c r="E866" s="21"/>
      <c r="F866" s="21"/>
      <c r="G866" s="21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24.0" customHeight="1">
      <c r="A867" s="6"/>
      <c r="B867" s="21"/>
      <c r="C867" s="21"/>
      <c r="D867" s="21"/>
      <c r="E867" s="21"/>
      <c r="F867" s="21"/>
      <c r="G867" s="21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24.0" customHeight="1">
      <c r="A868" s="6"/>
      <c r="B868" s="21"/>
      <c r="C868" s="21"/>
      <c r="D868" s="21"/>
      <c r="E868" s="21"/>
      <c r="F868" s="21"/>
      <c r="G868" s="21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24.0" customHeight="1">
      <c r="A869" s="6"/>
      <c r="B869" s="21"/>
      <c r="C869" s="21"/>
      <c r="D869" s="21"/>
      <c r="E869" s="21"/>
      <c r="F869" s="21"/>
      <c r="G869" s="21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24.0" customHeight="1">
      <c r="A870" s="6"/>
      <c r="B870" s="21"/>
      <c r="C870" s="21"/>
      <c r="D870" s="21"/>
      <c r="E870" s="21"/>
      <c r="F870" s="21"/>
      <c r="G870" s="21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24.0" customHeight="1">
      <c r="A871" s="6"/>
      <c r="B871" s="21"/>
      <c r="C871" s="21"/>
      <c r="D871" s="21"/>
      <c r="E871" s="21"/>
      <c r="F871" s="21"/>
      <c r="G871" s="21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24.0" customHeight="1">
      <c r="A872" s="6"/>
      <c r="B872" s="21"/>
      <c r="C872" s="21"/>
      <c r="D872" s="21"/>
      <c r="E872" s="21"/>
      <c r="F872" s="21"/>
      <c r="G872" s="21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24.0" customHeight="1">
      <c r="A873" s="6"/>
      <c r="B873" s="21"/>
      <c r="C873" s="21"/>
      <c r="D873" s="21"/>
      <c r="E873" s="21"/>
      <c r="F873" s="21"/>
      <c r="G873" s="21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24.0" customHeight="1">
      <c r="A874" s="6"/>
      <c r="B874" s="21"/>
      <c r="C874" s="21"/>
      <c r="D874" s="21"/>
      <c r="E874" s="21"/>
      <c r="F874" s="21"/>
      <c r="G874" s="21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24.0" customHeight="1">
      <c r="A875" s="6"/>
      <c r="B875" s="21"/>
      <c r="C875" s="21"/>
      <c r="D875" s="21"/>
      <c r="E875" s="21"/>
      <c r="F875" s="21"/>
      <c r="G875" s="21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24.0" customHeight="1">
      <c r="A876" s="6"/>
      <c r="B876" s="21"/>
      <c r="C876" s="21"/>
      <c r="D876" s="21"/>
      <c r="E876" s="21"/>
      <c r="F876" s="21"/>
      <c r="G876" s="21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24.0" customHeight="1">
      <c r="A877" s="6"/>
      <c r="B877" s="21"/>
      <c r="C877" s="21"/>
      <c r="D877" s="21"/>
      <c r="E877" s="21"/>
      <c r="F877" s="21"/>
      <c r="G877" s="21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24.0" customHeight="1">
      <c r="A878" s="6"/>
      <c r="B878" s="21"/>
      <c r="C878" s="21"/>
      <c r="D878" s="21"/>
      <c r="E878" s="21"/>
      <c r="F878" s="21"/>
      <c r="G878" s="21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24.0" customHeight="1">
      <c r="A879" s="6"/>
      <c r="B879" s="21"/>
      <c r="C879" s="21"/>
      <c r="D879" s="21"/>
      <c r="E879" s="21"/>
      <c r="F879" s="21"/>
      <c r="G879" s="21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24.0" customHeight="1">
      <c r="A880" s="6"/>
      <c r="B880" s="21"/>
      <c r="C880" s="21"/>
      <c r="D880" s="21"/>
      <c r="E880" s="21"/>
      <c r="F880" s="21"/>
      <c r="G880" s="21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24.0" customHeight="1">
      <c r="A881" s="6"/>
      <c r="B881" s="21"/>
      <c r="C881" s="21"/>
      <c r="D881" s="21"/>
      <c r="E881" s="21"/>
      <c r="F881" s="21"/>
      <c r="G881" s="21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24.0" customHeight="1">
      <c r="A882" s="6"/>
      <c r="B882" s="21"/>
      <c r="C882" s="21"/>
      <c r="D882" s="21"/>
      <c r="E882" s="21"/>
      <c r="F882" s="21"/>
      <c r="G882" s="21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24.0" customHeight="1">
      <c r="A883" s="6"/>
      <c r="B883" s="21"/>
      <c r="C883" s="21"/>
      <c r="D883" s="21"/>
      <c r="E883" s="21"/>
      <c r="F883" s="21"/>
      <c r="G883" s="21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24.0" customHeight="1">
      <c r="A884" s="6"/>
      <c r="B884" s="21"/>
      <c r="C884" s="21"/>
      <c r="D884" s="21"/>
      <c r="E884" s="21"/>
      <c r="F884" s="21"/>
      <c r="G884" s="21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24.0" customHeight="1">
      <c r="A885" s="6"/>
      <c r="B885" s="21"/>
      <c r="C885" s="21"/>
      <c r="D885" s="21"/>
      <c r="E885" s="21"/>
      <c r="F885" s="21"/>
      <c r="G885" s="21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24.0" customHeight="1">
      <c r="A886" s="6"/>
      <c r="B886" s="21"/>
      <c r="C886" s="21"/>
      <c r="D886" s="21"/>
      <c r="E886" s="21"/>
      <c r="F886" s="21"/>
      <c r="G886" s="21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24.0" customHeight="1">
      <c r="A887" s="6"/>
      <c r="B887" s="21"/>
      <c r="C887" s="21"/>
      <c r="D887" s="21"/>
      <c r="E887" s="21"/>
      <c r="F887" s="21"/>
      <c r="G887" s="21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24.0" customHeight="1">
      <c r="A888" s="6"/>
      <c r="B888" s="21"/>
      <c r="C888" s="21"/>
      <c r="D888" s="21"/>
      <c r="E888" s="21"/>
      <c r="F888" s="21"/>
      <c r="G888" s="21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24.0" customHeight="1">
      <c r="A889" s="6"/>
      <c r="B889" s="21"/>
      <c r="C889" s="21"/>
      <c r="D889" s="21"/>
      <c r="E889" s="21"/>
      <c r="F889" s="21"/>
      <c r="G889" s="21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24.0" customHeight="1">
      <c r="A890" s="6"/>
      <c r="B890" s="21"/>
      <c r="C890" s="21"/>
      <c r="D890" s="21"/>
      <c r="E890" s="21"/>
      <c r="F890" s="21"/>
      <c r="G890" s="21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24.0" customHeight="1">
      <c r="A891" s="6"/>
      <c r="B891" s="21"/>
      <c r="C891" s="21"/>
      <c r="D891" s="21"/>
      <c r="E891" s="21"/>
      <c r="F891" s="21"/>
      <c r="G891" s="21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24.0" customHeight="1">
      <c r="A892" s="6"/>
      <c r="B892" s="21"/>
      <c r="C892" s="21"/>
      <c r="D892" s="21"/>
      <c r="E892" s="21"/>
      <c r="F892" s="21"/>
      <c r="G892" s="21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24.0" customHeight="1">
      <c r="A893" s="6"/>
      <c r="B893" s="21"/>
      <c r="C893" s="21"/>
      <c r="D893" s="21"/>
      <c r="E893" s="21"/>
      <c r="F893" s="21"/>
      <c r="G893" s="21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24.0" customHeight="1">
      <c r="A894" s="6"/>
      <c r="B894" s="21"/>
      <c r="C894" s="21"/>
      <c r="D894" s="21"/>
      <c r="E894" s="21"/>
      <c r="F894" s="21"/>
      <c r="G894" s="21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24.0" customHeight="1">
      <c r="A895" s="6"/>
      <c r="B895" s="21"/>
      <c r="C895" s="21"/>
      <c r="D895" s="21"/>
      <c r="E895" s="21"/>
      <c r="F895" s="21"/>
      <c r="G895" s="21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24.0" customHeight="1">
      <c r="A896" s="6"/>
      <c r="B896" s="21"/>
      <c r="C896" s="21"/>
      <c r="D896" s="21"/>
      <c r="E896" s="21"/>
      <c r="F896" s="21"/>
      <c r="G896" s="21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24.0" customHeight="1">
      <c r="A897" s="6"/>
      <c r="B897" s="21"/>
      <c r="C897" s="21"/>
      <c r="D897" s="21"/>
      <c r="E897" s="21"/>
      <c r="F897" s="21"/>
      <c r="G897" s="21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24.0" customHeight="1">
      <c r="A898" s="6"/>
      <c r="B898" s="21"/>
      <c r="C898" s="21"/>
      <c r="D898" s="21"/>
      <c r="E898" s="21"/>
      <c r="F898" s="21"/>
      <c r="G898" s="21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24.0" customHeight="1">
      <c r="A899" s="6"/>
      <c r="B899" s="21"/>
      <c r="C899" s="21"/>
      <c r="D899" s="21"/>
      <c r="E899" s="21"/>
      <c r="F899" s="21"/>
      <c r="G899" s="21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24.0" customHeight="1">
      <c r="A900" s="6"/>
      <c r="B900" s="21"/>
      <c r="C900" s="21"/>
      <c r="D900" s="21"/>
      <c r="E900" s="21"/>
      <c r="F900" s="21"/>
      <c r="G900" s="21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24.0" customHeight="1">
      <c r="A901" s="6"/>
      <c r="B901" s="21"/>
      <c r="C901" s="21"/>
      <c r="D901" s="21"/>
      <c r="E901" s="21"/>
      <c r="F901" s="21"/>
      <c r="G901" s="21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24.0" customHeight="1">
      <c r="A902" s="6"/>
      <c r="B902" s="21"/>
      <c r="C902" s="21"/>
      <c r="D902" s="21"/>
      <c r="E902" s="21"/>
      <c r="F902" s="21"/>
      <c r="G902" s="21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24.0" customHeight="1">
      <c r="A903" s="6"/>
      <c r="B903" s="21"/>
      <c r="C903" s="21"/>
      <c r="D903" s="21"/>
      <c r="E903" s="21"/>
      <c r="F903" s="21"/>
      <c r="G903" s="21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24.0" customHeight="1">
      <c r="A904" s="6"/>
      <c r="B904" s="21"/>
      <c r="C904" s="21"/>
      <c r="D904" s="21"/>
      <c r="E904" s="21"/>
      <c r="F904" s="21"/>
      <c r="G904" s="21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24.0" customHeight="1">
      <c r="A905" s="6"/>
      <c r="B905" s="21"/>
      <c r="C905" s="21"/>
      <c r="D905" s="21"/>
      <c r="E905" s="21"/>
      <c r="F905" s="21"/>
      <c r="G905" s="21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24.0" customHeight="1">
      <c r="A906" s="6"/>
      <c r="B906" s="21"/>
      <c r="C906" s="21"/>
      <c r="D906" s="21"/>
      <c r="E906" s="21"/>
      <c r="F906" s="21"/>
      <c r="G906" s="21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24.0" customHeight="1">
      <c r="A907" s="6"/>
      <c r="B907" s="21"/>
      <c r="C907" s="21"/>
      <c r="D907" s="21"/>
      <c r="E907" s="21"/>
      <c r="F907" s="21"/>
      <c r="G907" s="21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24.0" customHeight="1">
      <c r="A908" s="6"/>
      <c r="B908" s="21"/>
      <c r="C908" s="21"/>
      <c r="D908" s="21"/>
      <c r="E908" s="21"/>
      <c r="F908" s="21"/>
      <c r="G908" s="21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24.0" customHeight="1">
      <c r="A909" s="6"/>
      <c r="B909" s="21"/>
      <c r="C909" s="21"/>
      <c r="D909" s="21"/>
      <c r="E909" s="21"/>
      <c r="F909" s="21"/>
      <c r="G909" s="21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24.0" customHeight="1">
      <c r="A910" s="6"/>
      <c r="B910" s="21"/>
      <c r="C910" s="21"/>
      <c r="D910" s="21"/>
      <c r="E910" s="21"/>
      <c r="F910" s="21"/>
      <c r="G910" s="21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24.0" customHeight="1">
      <c r="A911" s="6"/>
      <c r="B911" s="21"/>
      <c r="C911" s="21"/>
      <c r="D911" s="21"/>
      <c r="E911" s="21"/>
      <c r="F911" s="21"/>
      <c r="G911" s="21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24.0" customHeight="1">
      <c r="A912" s="6"/>
      <c r="B912" s="21"/>
      <c r="C912" s="21"/>
      <c r="D912" s="21"/>
      <c r="E912" s="21"/>
      <c r="F912" s="21"/>
      <c r="G912" s="21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24.0" customHeight="1">
      <c r="A913" s="6"/>
      <c r="B913" s="21"/>
      <c r="C913" s="21"/>
      <c r="D913" s="21"/>
      <c r="E913" s="21"/>
      <c r="F913" s="21"/>
      <c r="G913" s="21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24.0" customHeight="1">
      <c r="A914" s="6"/>
      <c r="B914" s="21"/>
      <c r="C914" s="21"/>
      <c r="D914" s="21"/>
      <c r="E914" s="21"/>
      <c r="F914" s="21"/>
      <c r="G914" s="21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24.0" customHeight="1">
      <c r="A915" s="6"/>
      <c r="B915" s="21"/>
      <c r="C915" s="21"/>
      <c r="D915" s="21"/>
      <c r="E915" s="21"/>
      <c r="F915" s="21"/>
      <c r="G915" s="21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24.0" customHeight="1">
      <c r="A916" s="6"/>
      <c r="B916" s="21"/>
      <c r="C916" s="21"/>
      <c r="D916" s="21"/>
      <c r="E916" s="21"/>
      <c r="F916" s="21"/>
      <c r="G916" s="21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24.0" customHeight="1">
      <c r="A917" s="6"/>
      <c r="B917" s="21"/>
      <c r="C917" s="21"/>
      <c r="D917" s="21"/>
      <c r="E917" s="21"/>
      <c r="F917" s="21"/>
      <c r="G917" s="21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24.0" customHeight="1">
      <c r="A918" s="6"/>
      <c r="B918" s="21"/>
      <c r="C918" s="21"/>
      <c r="D918" s="21"/>
      <c r="E918" s="21"/>
      <c r="F918" s="21"/>
      <c r="G918" s="21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24.0" customHeight="1">
      <c r="A919" s="6"/>
      <c r="B919" s="21"/>
      <c r="C919" s="21"/>
      <c r="D919" s="21"/>
      <c r="E919" s="21"/>
      <c r="F919" s="21"/>
      <c r="G919" s="21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24.0" customHeight="1">
      <c r="A920" s="6"/>
      <c r="B920" s="21"/>
      <c r="C920" s="21"/>
      <c r="D920" s="21"/>
      <c r="E920" s="21"/>
      <c r="F920" s="21"/>
      <c r="G920" s="21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24.0" customHeight="1">
      <c r="A921" s="6"/>
      <c r="B921" s="21"/>
      <c r="C921" s="21"/>
      <c r="D921" s="21"/>
      <c r="E921" s="21"/>
      <c r="F921" s="21"/>
      <c r="G921" s="21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24.0" customHeight="1">
      <c r="A922" s="6"/>
      <c r="B922" s="21"/>
      <c r="C922" s="21"/>
      <c r="D922" s="21"/>
      <c r="E922" s="21"/>
      <c r="F922" s="21"/>
      <c r="G922" s="21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24.0" customHeight="1">
      <c r="A923" s="6"/>
      <c r="B923" s="21"/>
      <c r="C923" s="21"/>
      <c r="D923" s="21"/>
      <c r="E923" s="21"/>
      <c r="F923" s="21"/>
      <c r="G923" s="21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24.0" customHeight="1">
      <c r="A924" s="6"/>
      <c r="B924" s="21"/>
      <c r="C924" s="21"/>
      <c r="D924" s="21"/>
      <c r="E924" s="21"/>
      <c r="F924" s="21"/>
      <c r="G924" s="21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24.0" customHeight="1">
      <c r="A925" s="6"/>
      <c r="B925" s="21"/>
      <c r="C925" s="21"/>
      <c r="D925" s="21"/>
      <c r="E925" s="21"/>
      <c r="F925" s="21"/>
      <c r="G925" s="21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24.0" customHeight="1">
      <c r="A926" s="6"/>
      <c r="B926" s="21"/>
      <c r="C926" s="21"/>
      <c r="D926" s="21"/>
      <c r="E926" s="21"/>
      <c r="F926" s="21"/>
      <c r="G926" s="21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24.0" customHeight="1">
      <c r="A927" s="6"/>
      <c r="B927" s="21"/>
      <c r="C927" s="21"/>
      <c r="D927" s="21"/>
      <c r="E927" s="21"/>
      <c r="F927" s="21"/>
      <c r="G927" s="21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24.0" customHeight="1">
      <c r="A928" s="6"/>
      <c r="B928" s="21"/>
      <c r="C928" s="21"/>
      <c r="D928" s="21"/>
      <c r="E928" s="21"/>
      <c r="F928" s="21"/>
      <c r="G928" s="21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24.0" customHeight="1">
      <c r="A929" s="6"/>
      <c r="B929" s="21"/>
      <c r="C929" s="21"/>
      <c r="D929" s="21"/>
      <c r="E929" s="21"/>
      <c r="F929" s="21"/>
      <c r="G929" s="21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24.0" customHeight="1">
      <c r="A930" s="6"/>
      <c r="B930" s="21"/>
      <c r="C930" s="21"/>
      <c r="D930" s="21"/>
      <c r="E930" s="21"/>
      <c r="F930" s="21"/>
      <c r="G930" s="21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24.0" customHeight="1">
      <c r="A931" s="6"/>
      <c r="B931" s="21"/>
      <c r="C931" s="21"/>
      <c r="D931" s="21"/>
      <c r="E931" s="21"/>
      <c r="F931" s="21"/>
      <c r="G931" s="21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24.0" customHeight="1">
      <c r="A932" s="6"/>
      <c r="B932" s="21"/>
      <c r="C932" s="21"/>
      <c r="D932" s="21"/>
      <c r="E932" s="21"/>
      <c r="F932" s="21"/>
      <c r="G932" s="21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24.0" customHeight="1">
      <c r="A933" s="6"/>
      <c r="B933" s="21"/>
      <c r="C933" s="21"/>
      <c r="D933" s="21"/>
      <c r="E933" s="21"/>
      <c r="F933" s="21"/>
      <c r="G933" s="21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24.0" customHeight="1">
      <c r="A934" s="6"/>
      <c r="B934" s="21"/>
      <c r="C934" s="21"/>
      <c r="D934" s="21"/>
      <c r="E934" s="21"/>
      <c r="F934" s="21"/>
      <c r="G934" s="21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24.0" customHeight="1">
      <c r="A935" s="6"/>
      <c r="B935" s="21"/>
      <c r="C935" s="21"/>
      <c r="D935" s="21"/>
      <c r="E935" s="21"/>
      <c r="F935" s="21"/>
      <c r="G935" s="21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24.0" customHeight="1">
      <c r="A936" s="6"/>
      <c r="B936" s="21"/>
      <c r="C936" s="21"/>
      <c r="D936" s="21"/>
      <c r="E936" s="21"/>
      <c r="F936" s="21"/>
      <c r="G936" s="21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24.0" customHeight="1">
      <c r="A937" s="6"/>
      <c r="B937" s="21"/>
      <c r="C937" s="21"/>
      <c r="D937" s="21"/>
      <c r="E937" s="21"/>
      <c r="F937" s="21"/>
      <c r="G937" s="21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24.0" customHeight="1">
      <c r="A938" s="6"/>
      <c r="B938" s="21"/>
      <c r="C938" s="21"/>
      <c r="D938" s="21"/>
      <c r="E938" s="21"/>
      <c r="F938" s="21"/>
      <c r="G938" s="21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24.0" customHeight="1">
      <c r="A939" s="6"/>
      <c r="B939" s="21"/>
      <c r="C939" s="21"/>
      <c r="D939" s="21"/>
      <c r="E939" s="21"/>
      <c r="F939" s="21"/>
      <c r="G939" s="21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24.0" customHeight="1">
      <c r="A940" s="6"/>
      <c r="B940" s="21"/>
      <c r="C940" s="21"/>
      <c r="D940" s="21"/>
      <c r="E940" s="21"/>
      <c r="F940" s="21"/>
      <c r="G940" s="21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24.0" customHeight="1">
      <c r="A941" s="6"/>
      <c r="B941" s="21"/>
      <c r="C941" s="21"/>
      <c r="D941" s="21"/>
      <c r="E941" s="21"/>
      <c r="F941" s="21"/>
      <c r="G941" s="21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24.0" customHeight="1">
      <c r="A942" s="6"/>
      <c r="B942" s="21"/>
      <c r="C942" s="21"/>
      <c r="D942" s="21"/>
      <c r="E942" s="21"/>
      <c r="F942" s="21"/>
      <c r="G942" s="21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24.0" customHeight="1">
      <c r="A943" s="6"/>
      <c r="B943" s="21"/>
      <c r="C943" s="21"/>
      <c r="D943" s="21"/>
      <c r="E943" s="21"/>
      <c r="F943" s="21"/>
      <c r="G943" s="21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24.0" customHeight="1">
      <c r="A944" s="6"/>
      <c r="B944" s="21"/>
      <c r="C944" s="21"/>
      <c r="D944" s="21"/>
      <c r="E944" s="21"/>
      <c r="F944" s="21"/>
      <c r="G944" s="21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24.0" customHeight="1">
      <c r="A945" s="6"/>
      <c r="B945" s="21"/>
      <c r="C945" s="21"/>
      <c r="D945" s="21"/>
      <c r="E945" s="21"/>
      <c r="F945" s="21"/>
      <c r="G945" s="21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24.0" customHeight="1">
      <c r="A946" s="6"/>
      <c r="B946" s="21"/>
      <c r="C946" s="21"/>
      <c r="D946" s="21"/>
      <c r="E946" s="21"/>
      <c r="F946" s="21"/>
      <c r="G946" s="21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24.0" customHeight="1">
      <c r="A947" s="6"/>
      <c r="B947" s="21"/>
      <c r="C947" s="21"/>
      <c r="D947" s="21"/>
      <c r="E947" s="21"/>
      <c r="F947" s="21"/>
      <c r="G947" s="21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24.0" customHeight="1">
      <c r="A948" s="6"/>
      <c r="B948" s="21"/>
      <c r="C948" s="21"/>
      <c r="D948" s="21"/>
      <c r="E948" s="21"/>
      <c r="F948" s="21"/>
      <c r="G948" s="21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24.0" customHeight="1">
      <c r="A949" s="6"/>
      <c r="B949" s="21"/>
      <c r="C949" s="21"/>
      <c r="D949" s="21"/>
      <c r="E949" s="21"/>
      <c r="F949" s="21"/>
      <c r="G949" s="21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24.0" customHeight="1">
      <c r="A950" s="6"/>
      <c r="B950" s="21"/>
      <c r="C950" s="21"/>
      <c r="D950" s="21"/>
      <c r="E950" s="21"/>
      <c r="F950" s="21"/>
      <c r="G950" s="21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24.0" customHeight="1">
      <c r="A951" s="6"/>
      <c r="B951" s="21"/>
      <c r="C951" s="21"/>
      <c r="D951" s="21"/>
      <c r="E951" s="21"/>
      <c r="F951" s="21"/>
      <c r="G951" s="21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24.0" customHeight="1">
      <c r="A952" s="6"/>
      <c r="B952" s="21"/>
      <c r="C952" s="21"/>
      <c r="D952" s="21"/>
      <c r="E952" s="21"/>
      <c r="F952" s="21"/>
      <c r="G952" s="21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24.0" customHeight="1">
      <c r="A953" s="6"/>
      <c r="B953" s="21"/>
      <c r="C953" s="21"/>
      <c r="D953" s="21"/>
      <c r="E953" s="21"/>
      <c r="F953" s="21"/>
      <c r="G953" s="21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24.0" customHeight="1">
      <c r="A954" s="6"/>
      <c r="B954" s="21"/>
      <c r="C954" s="21"/>
      <c r="D954" s="21"/>
      <c r="E954" s="21"/>
      <c r="F954" s="21"/>
      <c r="G954" s="21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24.0" customHeight="1">
      <c r="A955" s="6"/>
      <c r="B955" s="21"/>
      <c r="C955" s="21"/>
      <c r="D955" s="21"/>
      <c r="E955" s="21"/>
      <c r="F955" s="21"/>
      <c r="G955" s="21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24.0" customHeight="1">
      <c r="A956" s="6"/>
      <c r="B956" s="21"/>
      <c r="C956" s="21"/>
      <c r="D956" s="21"/>
      <c r="E956" s="21"/>
      <c r="F956" s="21"/>
      <c r="G956" s="21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24.0" customHeight="1">
      <c r="A957" s="6"/>
      <c r="B957" s="21"/>
      <c r="C957" s="21"/>
      <c r="D957" s="21"/>
      <c r="E957" s="21"/>
      <c r="F957" s="21"/>
      <c r="G957" s="21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24.0" customHeight="1">
      <c r="A958" s="6"/>
      <c r="B958" s="21"/>
      <c r="C958" s="21"/>
      <c r="D958" s="21"/>
      <c r="E958" s="21"/>
      <c r="F958" s="21"/>
      <c r="G958" s="21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24.0" customHeight="1">
      <c r="A959" s="6"/>
      <c r="B959" s="21"/>
      <c r="C959" s="21"/>
      <c r="D959" s="21"/>
      <c r="E959" s="21"/>
      <c r="F959" s="21"/>
      <c r="G959" s="21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24.0" customHeight="1">
      <c r="A960" s="6"/>
      <c r="B960" s="21"/>
      <c r="C960" s="21"/>
      <c r="D960" s="21"/>
      <c r="E960" s="21"/>
      <c r="F960" s="21"/>
      <c r="G960" s="21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24.0" customHeight="1">
      <c r="A961" s="6"/>
      <c r="B961" s="21"/>
      <c r="C961" s="21"/>
      <c r="D961" s="21"/>
      <c r="E961" s="21"/>
      <c r="F961" s="21"/>
      <c r="G961" s="21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24.0" customHeight="1">
      <c r="A962" s="6"/>
      <c r="B962" s="21"/>
      <c r="C962" s="21"/>
      <c r="D962" s="21"/>
      <c r="E962" s="21"/>
      <c r="F962" s="21"/>
      <c r="G962" s="21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24.0" customHeight="1">
      <c r="A963" s="6"/>
      <c r="B963" s="21"/>
      <c r="C963" s="21"/>
      <c r="D963" s="21"/>
      <c r="E963" s="21"/>
      <c r="F963" s="21"/>
      <c r="G963" s="21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24.0" customHeight="1">
      <c r="A964" s="6"/>
      <c r="B964" s="21"/>
      <c r="C964" s="21"/>
      <c r="D964" s="21"/>
      <c r="E964" s="21"/>
      <c r="F964" s="21"/>
      <c r="G964" s="21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24.0" customHeight="1">
      <c r="A965" s="6"/>
      <c r="B965" s="21"/>
      <c r="C965" s="21"/>
      <c r="D965" s="21"/>
      <c r="E965" s="21"/>
      <c r="F965" s="21"/>
      <c r="G965" s="21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24.0" customHeight="1">
      <c r="A966" s="6"/>
      <c r="B966" s="21"/>
      <c r="C966" s="21"/>
      <c r="D966" s="21"/>
      <c r="E966" s="21"/>
      <c r="F966" s="21"/>
      <c r="G966" s="21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24.0" customHeight="1">
      <c r="A967" s="6"/>
      <c r="B967" s="21"/>
      <c r="C967" s="21"/>
      <c r="D967" s="21"/>
      <c r="E967" s="21"/>
      <c r="F967" s="21"/>
      <c r="G967" s="21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24.0" customHeight="1">
      <c r="A968" s="6"/>
      <c r="B968" s="21"/>
      <c r="C968" s="21"/>
      <c r="D968" s="21"/>
      <c r="E968" s="21"/>
      <c r="F968" s="21"/>
      <c r="G968" s="21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24.0" customHeight="1">
      <c r="A969" s="6"/>
      <c r="B969" s="21"/>
      <c r="C969" s="21"/>
      <c r="D969" s="21"/>
      <c r="E969" s="21"/>
      <c r="F969" s="21"/>
      <c r="G969" s="21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24.0" customHeight="1">
      <c r="A970" s="6"/>
      <c r="B970" s="21"/>
      <c r="C970" s="21"/>
      <c r="D970" s="21"/>
      <c r="E970" s="21"/>
      <c r="F970" s="21"/>
      <c r="G970" s="21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24.0" customHeight="1">
      <c r="A971" s="6"/>
      <c r="B971" s="21"/>
      <c r="C971" s="21"/>
      <c r="D971" s="21"/>
      <c r="E971" s="21"/>
      <c r="F971" s="21"/>
      <c r="G971" s="21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24.0" customHeight="1">
      <c r="A972" s="6"/>
      <c r="B972" s="21"/>
      <c r="C972" s="21"/>
      <c r="D972" s="21"/>
      <c r="E972" s="21"/>
      <c r="F972" s="21"/>
      <c r="G972" s="21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24.0" customHeight="1">
      <c r="A973" s="6"/>
      <c r="B973" s="21"/>
      <c r="C973" s="21"/>
      <c r="D973" s="21"/>
      <c r="E973" s="21"/>
      <c r="F973" s="21"/>
      <c r="G973" s="21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24.0" customHeight="1">
      <c r="A974" s="6"/>
      <c r="B974" s="21"/>
      <c r="C974" s="21"/>
      <c r="D974" s="21"/>
      <c r="E974" s="21"/>
      <c r="F974" s="21"/>
      <c r="G974" s="21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24.0" customHeight="1">
      <c r="A975" s="6"/>
      <c r="B975" s="21"/>
      <c r="C975" s="21"/>
      <c r="D975" s="21"/>
      <c r="E975" s="21"/>
      <c r="F975" s="21"/>
      <c r="G975" s="21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24.0" customHeight="1">
      <c r="A976" s="6"/>
      <c r="B976" s="21"/>
      <c r="C976" s="21"/>
      <c r="D976" s="21"/>
      <c r="E976" s="21"/>
      <c r="F976" s="21"/>
      <c r="G976" s="21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24.0" customHeight="1">
      <c r="A977" s="6"/>
      <c r="B977" s="21"/>
      <c r="C977" s="21"/>
      <c r="D977" s="21"/>
      <c r="E977" s="21"/>
      <c r="F977" s="21"/>
      <c r="G977" s="21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24.0" customHeight="1">
      <c r="A978" s="6"/>
      <c r="B978" s="21"/>
      <c r="C978" s="21"/>
      <c r="D978" s="21"/>
      <c r="E978" s="21"/>
      <c r="F978" s="21"/>
      <c r="G978" s="21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24.0" customHeight="1">
      <c r="A979" s="6"/>
      <c r="B979" s="21"/>
      <c r="C979" s="21"/>
      <c r="D979" s="21"/>
      <c r="E979" s="21"/>
      <c r="F979" s="21"/>
      <c r="G979" s="21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24.0" customHeight="1">
      <c r="A980" s="6"/>
      <c r="B980" s="21"/>
      <c r="C980" s="21"/>
      <c r="D980" s="21"/>
      <c r="E980" s="21"/>
      <c r="F980" s="21"/>
      <c r="G980" s="21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24.0" customHeight="1">
      <c r="A981" s="6"/>
      <c r="B981" s="21"/>
      <c r="C981" s="21"/>
      <c r="D981" s="21"/>
      <c r="E981" s="21"/>
      <c r="F981" s="21"/>
      <c r="G981" s="21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24.0" customHeight="1">
      <c r="A982" s="6"/>
      <c r="B982" s="21"/>
      <c r="C982" s="21"/>
      <c r="D982" s="21"/>
      <c r="E982" s="21"/>
      <c r="F982" s="21"/>
      <c r="G982" s="21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24.0" customHeight="1">
      <c r="A983" s="6"/>
      <c r="B983" s="21"/>
      <c r="C983" s="21"/>
      <c r="D983" s="21"/>
      <c r="E983" s="21"/>
      <c r="F983" s="21"/>
      <c r="G983" s="21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24.0" customHeight="1">
      <c r="A984" s="6"/>
      <c r="B984" s="21"/>
      <c r="C984" s="21"/>
      <c r="D984" s="21"/>
      <c r="E984" s="21"/>
      <c r="F984" s="21"/>
      <c r="G984" s="21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24.0" customHeight="1">
      <c r="A985" s="6"/>
      <c r="B985" s="21"/>
      <c r="C985" s="21"/>
      <c r="D985" s="21"/>
      <c r="E985" s="21"/>
      <c r="F985" s="21"/>
      <c r="G985" s="21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24.0" customHeight="1">
      <c r="A986" s="6"/>
      <c r="B986" s="21"/>
      <c r="C986" s="21"/>
      <c r="D986" s="21"/>
      <c r="E986" s="21"/>
      <c r="F986" s="21"/>
      <c r="G986" s="21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24.0" customHeight="1">
      <c r="A987" s="6"/>
      <c r="B987" s="21"/>
      <c r="C987" s="21"/>
      <c r="D987" s="21"/>
      <c r="E987" s="21"/>
      <c r="F987" s="21"/>
      <c r="G987" s="21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24.0" customHeight="1">
      <c r="A988" s="6"/>
      <c r="B988" s="21"/>
      <c r="C988" s="21"/>
      <c r="D988" s="21"/>
      <c r="E988" s="21"/>
      <c r="F988" s="21"/>
      <c r="G988" s="21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24.0" customHeight="1">
      <c r="A989" s="6"/>
      <c r="B989" s="21"/>
      <c r="C989" s="21"/>
      <c r="D989" s="21"/>
      <c r="E989" s="21"/>
      <c r="F989" s="21"/>
      <c r="G989" s="21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24.0" customHeight="1">
      <c r="A990" s="6"/>
      <c r="B990" s="21"/>
      <c r="C990" s="21"/>
      <c r="D990" s="21"/>
      <c r="E990" s="21"/>
      <c r="F990" s="21"/>
      <c r="G990" s="21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24.0" customHeight="1">
      <c r="A991" s="6"/>
      <c r="B991" s="21"/>
      <c r="C991" s="21"/>
      <c r="D991" s="21"/>
      <c r="E991" s="21"/>
      <c r="F991" s="21"/>
      <c r="G991" s="21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24.0" customHeight="1">
      <c r="A992" s="6"/>
      <c r="B992" s="21"/>
      <c r="C992" s="21"/>
      <c r="D992" s="21"/>
      <c r="E992" s="21"/>
      <c r="F992" s="21"/>
      <c r="G992" s="21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24.0" customHeight="1">
      <c r="A993" s="6"/>
      <c r="B993" s="21"/>
      <c r="C993" s="21"/>
      <c r="D993" s="21"/>
      <c r="E993" s="21"/>
      <c r="F993" s="21"/>
      <c r="G993" s="21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24.0" customHeight="1">
      <c r="A994" s="6"/>
      <c r="B994" s="21"/>
      <c r="C994" s="21"/>
      <c r="D994" s="21"/>
      <c r="E994" s="21"/>
      <c r="F994" s="21"/>
      <c r="G994" s="21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24.0" customHeight="1">
      <c r="A995" s="6"/>
      <c r="B995" s="21"/>
      <c r="C995" s="21"/>
      <c r="D995" s="21"/>
      <c r="E995" s="21"/>
      <c r="F995" s="21"/>
      <c r="G995" s="21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24.0" customHeight="1">
      <c r="A996" s="6"/>
      <c r="B996" s="21"/>
      <c r="C996" s="21"/>
      <c r="D996" s="21"/>
      <c r="E996" s="21"/>
      <c r="F996" s="21"/>
      <c r="G996" s="21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24.0" customHeight="1">
      <c r="A997" s="6"/>
      <c r="B997" s="21"/>
      <c r="C997" s="21"/>
      <c r="D997" s="21"/>
      <c r="E997" s="21"/>
      <c r="F997" s="21"/>
      <c r="G997" s="21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24.0" customHeight="1">
      <c r="A998" s="6"/>
      <c r="B998" s="21"/>
      <c r="C998" s="21"/>
      <c r="D998" s="21"/>
      <c r="E998" s="21"/>
      <c r="F998" s="21"/>
      <c r="G998" s="21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24.0" customHeight="1">
      <c r="A999" s="6"/>
      <c r="B999" s="21"/>
      <c r="C999" s="21"/>
      <c r="D999" s="21"/>
      <c r="E999" s="21"/>
      <c r="F999" s="21"/>
      <c r="G999" s="21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24.0" customHeight="1">
      <c r="A1000" s="6"/>
      <c r="B1000" s="21"/>
      <c r="C1000" s="21"/>
      <c r="D1000" s="21"/>
      <c r="E1000" s="21"/>
      <c r="F1000" s="21"/>
      <c r="G1000" s="21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2:A3"/>
    <mergeCell ref="B2:G2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5.14"/>
    <col customWidth="1" min="2" max="32" width="9.57"/>
    <col customWidth="1" min="33" max="41" width="9.0"/>
  </cols>
  <sheetData>
    <row r="1" ht="26.25" customHeight="1">
      <c r="A1" s="88" t="s">
        <v>67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</row>
    <row r="2" ht="24.75" customHeight="1">
      <c r="A2" s="90" t="s">
        <v>69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</row>
    <row r="3" ht="24.75" customHeight="1">
      <c r="A3" s="94" t="s">
        <v>71</v>
      </c>
      <c r="B3" s="97">
        <v>21186.0</v>
      </c>
      <c r="C3" s="97">
        <v>21217.0</v>
      </c>
      <c r="D3" s="97">
        <v>21245.0</v>
      </c>
      <c r="E3" s="97">
        <v>21276.0</v>
      </c>
      <c r="F3" s="97">
        <v>21306.0</v>
      </c>
      <c r="G3" s="98">
        <v>21337.0</v>
      </c>
      <c r="H3" s="98">
        <v>21367.0</v>
      </c>
      <c r="I3" s="98">
        <v>21398.0</v>
      </c>
      <c r="J3" s="98">
        <v>21429.0</v>
      </c>
      <c r="K3" s="101">
        <v>21459.0</v>
      </c>
      <c r="L3" s="101">
        <v>21490.0</v>
      </c>
      <c r="M3" s="101">
        <v>21520.0</v>
      </c>
      <c r="N3" s="103">
        <v>21551.0</v>
      </c>
      <c r="O3" s="103">
        <v>21582.0</v>
      </c>
      <c r="P3" s="103">
        <v>21610.0</v>
      </c>
      <c r="Q3" s="103">
        <v>21641.0</v>
      </c>
      <c r="R3" s="106">
        <v>21671.0</v>
      </c>
      <c r="S3" s="119">
        <v>21702.0</v>
      </c>
      <c r="T3" s="119">
        <v>21732.0</v>
      </c>
      <c r="U3" s="119">
        <v>21763.0</v>
      </c>
      <c r="V3" s="119">
        <v>21794.0</v>
      </c>
      <c r="W3" s="106">
        <v>21824.0</v>
      </c>
      <c r="X3" s="106">
        <v>21855.0</v>
      </c>
      <c r="Y3" s="106">
        <v>21885.0</v>
      </c>
      <c r="Z3" s="121" t="s">
        <v>79</v>
      </c>
      <c r="AA3" s="122">
        <v>21947.0</v>
      </c>
      <c r="AB3" s="121" t="s">
        <v>80</v>
      </c>
      <c r="AC3" s="123" t="s">
        <v>81</v>
      </c>
      <c r="AD3" s="124" t="s">
        <v>82</v>
      </c>
      <c r="AE3" s="124" t="s">
        <v>83</v>
      </c>
      <c r="AF3" s="124" t="s">
        <v>84</v>
      </c>
      <c r="AG3" s="124" t="s">
        <v>85</v>
      </c>
      <c r="AH3" s="124" t="s">
        <v>86</v>
      </c>
      <c r="AI3" s="124" t="s">
        <v>87</v>
      </c>
      <c r="AJ3" s="124" t="s">
        <v>88</v>
      </c>
      <c r="AK3" s="124" t="s">
        <v>89</v>
      </c>
      <c r="AL3" s="124" t="s">
        <v>90</v>
      </c>
      <c r="AM3" s="129" t="s">
        <v>91</v>
      </c>
      <c r="AN3" s="129" t="s">
        <v>92</v>
      </c>
      <c r="AO3" s="129" t="s">
        <v>93</v>
      </c>
    </row>
    <row r="4" ht="24.75" customHeight="1">
      <c r="A4" s="130" t="s">
        <v>94</v>
      </c>
      <c r="B4" s="132">
        <v>26.5</v>
      </c>
      <c r="C4" s="132">
        <v>28.3</v>
      </c>
      <c r="D4" s="132">
        <v>29.5</v>
      </c>
      <c r="E4" s="132">
        <v>30.2</v>
      </c>
      <c r="F4" s="132">
        <v>31.1</v>
      </c>
      <c r="G4" s="133">
        <v>30.2</v>
      </c>
      <c r="H4" s="133">
        <v>29.9</v>
      </c>
      <c r="I4" s="133">
        <v>29.7</v>
      </c>
      <c r="J4" s="133">
        <v>28.9</v>
      </c>
      <c r="K4" s="109">
        <v>28.7</v>
      </c>
      <c r="L4" s="109">
        <v>29.1</v>
      </c>
      <c r="M4" s="109">
        <v>28.0</v>
      </c>
      <c r="N4" s="109">
        <v>28.0</v>
      </c>
      <c r="O4" s="109">
        <v>28.9</v>
      </c>
      <c r="P4" s="109">
        <v>30.2</v>
      </c>
      <c r="Q4" s="109">
        <v>30.7</v>
      </c>
      <c r="R4" s="109">
        <v>31.8</v>
      </c>
      <c r="S4" s="135">
        <v>29.6</v>
      </c>
      <c r="T4" s="135">
        <v>29.6</v>
      </c>
      <c r="U4" s="135">
        <v>29.7</v>
      </c>
      <c r="V4" s="135">
        <v>28.7</v>
      </c>
      <c r="W4" s="109">
        <v>28.7</v>
      </c>
      <c r="X4" s="109">
        <v>29.1</v>
      </c>
      <c r="Y4" s="109">
        <v>28.0</v>
      </c>
      <c r="Z4" s="109">
        <v>28.0</v>
      </c>
      <c r="AA4" s="109">
        <v>28.9</v>
      </c>
      <c r="AB4" s="109">
        <v>30.2</v>
      </c>
      <c r="AC4" s="136">
        <v>30.7</v>
      </c>
      <c r="AD4" s="137">
        <v>29.2</v>
      </c>
      <c r="AE4" s="137">
        <v>29.6</v>
      </c>
      <c r="AF4" s="138">
        <v>29.7</v>
      </c>
      <c r="AG4" s="138">
        <v>29.0</v>
      </c>
      <c r="AH4" s="138">
        <v>28.6</v>
      </c>
      <c r="AI4" s="138">
        <v>28.6</v>
      </c>
      <c r="AJ4" s="137">
        <v>28.8</v>
      </c>
      <c r="AK4" s="137">
        <v>29.1</v>
      </c>
      <c r="AL4" s="137">
        <v>28.8</v>
      </c>
      <c r="AM4" s="137">
        <v>28.0</v>
      </c>
      <c r="AN4" s="137">
        <v>29.5</v>
      </c>
      <c r="AO4" s="137">
        <v>30.2</v>
      </c>
    </row>
    <row r="5" ht="24.75" customHeight="1">
      <c r="A5" s="130" t="s">
        <v>96</v>
      </c>
      <c r="B5" s="132">
        <v>26.5</v>
      </c>
      <c r="C5" s="132">
        <v>28.3</v>
      </c>
      <c r="D5" s="132">
        <v>29.5</v>
      </c>
      <c r="E5" s="132">
        <v>30.2</v>
      </c>
      <c r="F5" s="132">
        <v>31.1</v>
      </c>
      <c r="G5" s="133">
        <v>30.2</v>
      </c>
      <c r="H5" s="133">
        <v>29.9</v>
      </c>
      <c r="I5" s="133">
        <v>29.7</v>
      </c>
      <c r="J5" s="133">
        <v>28.9</v>
      </c>
      <c r="K5" s="109">
        <v>28.7</v>
      </c>
      <c r="L5" s="109">
        <v>29.1</v>
      </c>
      <c r="M5" s="109">
        <v>28.0</v>
      </c>
      <c r="N5" s="109">
        <v>28.0</v>
      </c>
      <c r="O5" s="109">
        <v>28.9</v>
      </c>
      <c r="P5" s="109">
        <v>30.2</v>
      </c>
      <c r="Q5" s="109">
        <v>30.7</v>
      </c>
      <c r="R5" s="109">
        <v>31.8</v>
      </c>
      <c r="S5" s="135">
        <v>29.6</v>
      </c>
      <c r="T5" s="135">
        <v>29.6</v>
      </c>
      <c r="U5" s="135">
        <v>29.7</v>
      </c>
      <c r="V5" s="135">
        <v>28.7</v>
      </c>
      <c r="W5" s="109">
        <v>28.7</v>
      </c>
      <c r="X5" s="109">
        <v>29.1</v>
      </c>
      <c r="Y5" s="109">
        <v>28.0</v>
      </c>
      <c r="Z5" s="109">
        <v>28.0</v>
      </c>
      <c r="AA5" s="109">
        <v>28.9</v>
      </c>
      <c r="AB5" s="109">
        <v>30.2</v>
      </c>
      <c r="AC5" s="136">
        <v>30.7</v>
      </c>
      <c r="AD5" s="137">
        <v>29.2</v>
      </c>
      <c r="AE5" s="137">
        <v>29.6</v>
      </c>
      <c r="AF5" s="138">
        <v>29.7</v>
      </c>
      <c r="AG5" s="138">
        <v>29.0</v>
      </c>
      <c r="AH5" s="138">
        <v>28.6</v>
      </c>
      <c r="AI5" s="138">
        <v>28.6</v>
      </c>
      <c r="AJ5" s="137">
        <v>28.8</v>
      </c>
      <c r="AK5" s="137">
        <v>29.1</v>
      </c>
      <c r="AL5" s="137">
        <v>28.8</v>
      </c>
      <c r="AM5" s="137">
        <v>28.0</v>
      </c>
      <c r="AN5" s="137">
        <v>29.5</v>
      </c>
      <c r="AO5" s="137">
        <v>30.2</v>
      </c>
    </row>
    <row r="6" ht="24.75" customHeight="1">
      <c r="A6" s="130" t="s">
        <v>97</v>
      </c>
      <c r="B6" s="132">
        <v>26.5</v>
      </c>
      <c r="C6" s="132">
        <v>28.3</v>
      </c>
      <c r="D6" s="132">
        <v>29.5</v>
      </c>
      <c r="E6" s="132">
        <v>30.2</v>
      </c>
      <c r="F6" s="132">
        <v>31.1</v>
      </c>
      <c r="G6" s="133">
        <v>30.2</v>
      </c>
      <c r="H6" s="133">
        <v>29.9</v>
      </c>
      <c r="I6" s="133">
        <v>29.7</v>
      </c>
      <c r="J6" s="133">
        <v>28.9</v>
      </c>
      <c r="K6" s="109">
        <v>28.7</v>
      </c>
      <c r="L6" s="109">
        <v>29.1</v>
      </c>
      <c r="M6" s="109">
        <v>28.0</v>
      </c>
      <c r="N6" s="109">
        <v>28.0</v>
      </c>
      <c r="O6" s="109">
        <v>28.9</v>
      </c>
      <c r="P6" s="109">
        <v>30.2</v>
      </c>
      <c r="Q6" s="109">
        <v>30.7</v>
      </c>
      <c r="R6" s="109">
        <v>31.8</v>
      </c>
      <c r="S6" s="135">
        <v>29.6</v>
      </c>
      <c r="T6" s="135">
        <v>29.6</v>
      </c>
      <c r="U6" s="135">
        <v>29.7</v>
      </c>
      <c r="V6" s="135">
        <v>28.7</v>
      </c>
      <c r="W6" s="109">
        <v>28.7</v>
      </c>
      <c r="X6" s="109">
        <v>29.1</v>
      </c>
      <c r="Y6" s="109">
        <v>28.0</v>
      </c>
      <c r="Z6" s="109">
        <v>28.0</v>
      </c>
      <c r="AA6" s="109">
        <v>28.9</v>
      </c>
      <c r="AB6" s="109">
        <v>30.2</v>
      </c>
      <c r="AC6" s="136">
        <v>30.7</v>
      </c>
      <c r="AD6" s="137">
        <v>29.2</v>
      </c>
      <c r="AE6" s="137">
        <v>29.6</v>
      </c>
      <c r="AF6" s="138">
        <v>29.7</v>
      </c>
      <c r="AG6" s="138">
        <v>29.0</v>
      </c>
      <c r="AH6" s="138">
        <v>28.6</v>
      </c>
      <c r="AI6" s="138">
        <v>28.6</v>
      </c>
      <c r="AJ6" s="137">
        <v>28.8</v>
      </c>
      <c r="AK6" s="137">
        <v>29.1</v>
      </c>
      <c r="AL6" s="137">
        <v>28.8</v>
      </c>
      <c r="AM6" s="137">
        <v>28.0</v>
      </c>
      <c r="AN6" s="137">
        <v>29.5</v>
      </c>
      <c r="AO6" s="137">
        <v>30.2</v>
      </c>
    </row>
    <row r="7" ht="24.75" customHeight="1">
      <c r="A7" s="130" t="s">
        <v>98</v>
      </c>
      <c r="B7" s="132">
        <v>26.5</v>
      </c>
      <c r="C7" s="132">
        <v>28.3</v>
      </c>
      <c r="D7" s="132">
        <v>29.5</v>
      </c>
      <c r="E7" s="132">
        <v>30.2</v>
      </c>
      <c r="F7" s="132">
        <v>31.1</v>
      </c>
      <c r="G7" s="133">
        <v>30.2</v>
      </c>
      <c r="H7" s="133">
        <v>29.9</v>
      </c>
      <c r="I7" s="133">
        <v>29.7</v>
      </c>
      <c r="J7" s="133">
        <v>28.9</v>
      </c>
      <c r="K7" s="109">
        <v>28.7</v>
      </c>
      <c r="L7" s="109">
        <v>29.1</v>
      </c>
      <c r="M7" s="109">
        <v>28.0</v>
      </c>
      <c r="N7" s="109">
        <v>28.0</v>
      </c>
      <c r="O7" s="109">
        <v>28.9</v>
      </c>
      <c r="P7" s="109">
        <v>30.2</v>
      </c>
      <c r="Q7" s="109">
        <v>30.7</v>
      </c>
      <c r="R7" s="109">
        <v>31.8</v>
      </c>
      <c r="S7" s="135">
        <v>29.6</v>
      </c>
      <c r="T7" s="135">
        <v>29.6</v>
      </c>
      <c r="U7" s="135">
        <v>29.7</v>
      </c>
      <c r="V7" s="135">
        <v>28.7</v>
      </c>
      <c r="W7" s="109">
        <v>28.7</v>
      </c>
      <c r="X7" s="109">
        <v>29.1</v>
      </c>
      <c r="Y7" s="109">
        <v>28.0</v>
      </c>
      <c r="Z7" s="109">
        <v>28.0</v>
      </c>
      <c r="AA7" s="109">
        <v>28.9</v>
      </c>
      <c r="AB7" s="109">
        <v>30.2</v>
      </c>
      <c r="AC7" s="136">
        <v>30.7</v>
      </c>
      <c r="AD7" s="137">
        <v>29.2</v>
      </c>
      <c r="AE7" s="137">
        <v>29.6</v>
      </c>
      <c r="AF7" s="138">
        <v>29.7</v>
      </c>
      <c r="AG7" s="138">
        <v>29.0</v>
      </c>
      <c r="AH7" s="138">
        <v>28.6</v>
      </c>
      <c r="AI7" s="138">
        <v>28.6</v>
      </c>
      <c r="AJ7" s="137">
        <v>28.8</v>
      </c>
      <c r="AK7" s="137">
        <v>29.1</v>
      </c>
      <c r="AL7" s="137">
        <v>28.8</v>
      </c>
      <c r="AM7" s="137">
        <v>28.0</v>
      </c>
      <c r="AN7" s="137">
        <v>29.5</v>
      </c>
      <c r="AO7" s="137">
        <v>30.2</v>
      </c>
    </row>
    <row r="8" ht="24.75" customHeight="1">
      <c r="A8" s="130" t="s">
        <v>99</v>
      </c>
      <c r="B8" s="132">
        <v>24.6</v>
      </c>
      <c r="C8" s="132">
        <v>27.7</v>
      </c>
      <c r="D8" s="132">
        <v>29.6</v>
      </c>
      <c r="E8" s="132">
        <v>30.5</v>
      </c>
      <c r="F8" s="132">
        <v>31.7</v>
      </c>
      <c r="G8" s="133">
        <v>30.4</v>
      </c>
      <c r="H8" s="133">
        <v>30.0</v>
      </c>
      <c r="I8" s="133">
        <v>29.3</v>
      </c>
      <c r="J8" s="133">
        <v>29.0</v>
      </c>
      <c r="K8" s="109">
        <v>28.9</v>
      </c>
      <c r="L8" s="109">
        <v>28.3</v>
      </c>
      <c r="M8" s="109">
        <v>26.6</v>
      </c>
      <c r="N8" s="109">
        <v>26.7</v>
      </c>
      <c r="O8" s="109">
        <v>27.6</v>
      </c>
      <c r="P8" s="109">
        <v>30.1</v>
      </c>
      <c r="Q8" s="109">
        <v>30.8</v>
      </c>
      <c r="R8" s="109">
        <v>32.1</v>
      </c>
      <c r="S8" s="135">
        <v>30.1</v>
      </c>
      <c r="T8" s="135">
        <v>29.2</v>
      </c>
      <c r="U8" s="135">
        <v>29.8</v>
      </c>
      <c r="V8" s="135">
        <v>28.9</v>
      </c>
      <c r="W8" s="109">
        <v>28.9</v>
      </c>
      <c r="X8" s="109">
        <v>28.3</v>
      </c>
      <c r="Y8" s="109">
        <v>26.6</v>
      </c>
      <c r="Z8" s="109">
        <v>26.7</v>
      </c>
      <c r="AA8" s="109">
        <v>27.6</v>
      </c>
      <c r="AB8" s="109">
        <v>30.1</v>
      </c>
      <c r="AC8" s="136">
        <v>30.8</v>
      </c>
      <c r="AD8" s="137">
        <v>29.6</v>
      </c>
      <c r="AE8" s="137">
        <v>30.0</v>
      </c>
      <c r="AF8" s="138">
        <v>29.7</v>
      </c>
      <c r="AG8" s="138">
        <v>29.0</v>
      </c>
      <c r="AH8" s="138">
        <v>28.5</v>
      </c>
      <c r="AI8" s="138">
        <v>29.2</v>
      </c>
      <c r="AJ8" s="137">
        <v>29.1</v>
      </c>
      <c r="AK8" s="137">
        <v>28.4</v>
      </c>
      <c r="AL8" s="137">
        <v>27.7</v>
      </c>
      <c r="AM8" s="137">
        <v>27.1</v>
      </c>
      <c r="AN8" s="137">
        <v>29.2</v>
      </c>
      <c r="AO8" s="137">
        <v>30.5</v>
      </c>
    </row>
    <row r="9" ht="24.75" customHeight="1">
      <c r="A9" s="130" t="s">
        <v>100</v>
      </c>
      <c r="B9" s="132">
        <v>24.6</v>
      </c>
      <c r="C9" s="132">
        <v>27.7</v>
      </c>
      <c r="D9" s="132">
        <v>29.6</v>
      </c>
      <c r="E9" s="132">
        <v>30.5</v>
      </c>
      <c r="F9" s="132">
        <v>31.7</v>
      </c>
      <c r="G9" s="133">
        <v>30.4</v>
      </c>
      <c r="H9" s="133">
        <v>30.0</v>
      </c>
      <c r="I9" s="133">
        <v>29.3</v>
      </c>
      <c r="J9" s="133">
        <v>29.0</v>
      </c>
      <c r="K9" s="109">
        <v>28.9</v>
      </c>
      <c r="L9" s="109">
        <v>28.3</v>
      </c>
      <c r="M9" s="109">
        <v>26.6</v>
      </c>
      <c r="N9" s="109">
        <v>26.7</v>
      </c>
      <c r="O9" s="109">
        <v>27.6</v>
      </c>
      <c r="P9" s="109">
        <v>30.1</v>
      </c>
      <c r="Q9" s="109">
        <v>30.8</v>
      </c>
      <c r="R9" s="109">
        <v>32.1</v>
      </c>
      <c r="S9" s="135">
        <v>30.1</v>
      </c>
      <c r="T9" s="135">
        <v>29.2</v>
      </c>
      <c r="U9" s="135">
        <v>29.8</v>
      </c>
      <c r="V9" s="135">
        <v>28.9</v>
      </c>
      <c r="W9" s="109">
        <v>28.9</v>
      </c>
      <c r="X9" s="109">
        <v>28.3</v>
      </c>
      <c r="Y9" s="109">
        <v>26.6</v>
      </c>
      <c r="Z9" s="109">
        <v>26.7</v>
      </c>
      <c r="AA9" s="109">
        <v>27.6</v>
      </c>
      <c r="AB9" s="109">
        <v>30.1</v>
      </c>
      <c r="AC9" s="136">
        <v>30.8</v>
      </c>
      <c r="AD9" s="137">
        <v>29.6</v>
      </c>
      <c r="AE9" s="137">
        <v>30.0</v>
      </c>
      <c r="AF9" s="138">
        <v>29.7</v>
      </c>
      <c r="AG9" s="138">
        <v>29.0</v>
      </c>
      <c r="AH9" s="138">
        <v>28.5</v>
      </c>
      <c r="AI9" s="138">
        <v>29.2</v>
      </c>
      <c r="AJ9" s="137">
        <v>29.1</v>
      </c>
      <c r="AK9" s="137">
        <v>28.4</v>
      </c>
      <c r="AL9" s="137">
        <v>27.7</v>
      </c>
      <c r="AM9" s="137">
        <v>27.1</v>
      </c>
      <c r="AN9" s="137">
        <v>29.2</v>
      </c>
      <c r="AO9" s="137">
        <v>30.5</v>
      </c>
    </row>
    <row r="10" ht="24.75" customHeight="1">
      <c r="A10" s="130" t="s">
        <v>101</v>
      </c>
      <c r="B10" s="132">
        <v>25.3</v>
      </c>
      <c r="C10" s="132">
        <v>28.1</v>
      </c>
      <c r="D10" s="132">
        <v>29.7</v>
      </c>
      <c r="E10" s="132">
        <v>30.4</v>
      </c>
      <c r="F10" s="132">
        <v>31.3</v>
      </c>
      <c r="G10" s="133">
        <v>30.7</v>
      </c>
      <c r="H10" s="133">
        <v>30.1</v>
      </c>
      <c r="I10" s="133">
        <v>28.9</v>
      </c>
      <c r="J10" s="133">
        <v>28.5</v>
      </c>
      <c r="K10" s="109">
        <v>28.5</v>
      </c>
      <c r="L10" s="109">
        <v>28.5</v>
      </c>
      <c r="M10" s="109">
        <v>27.2</v>
      </c>
      <c r="N10" s="109">
        <v>27.4</v>
      </c>
      <c r="O10" s="109">
        <v>28.0</v>
      </c>
      <c r="P10" s="109">
        <v>30.1</v>
      </c>
      <c r="Q10" s="109">
        <v>30.8</v>
      </c>
      <c r="R10" s="109">
        <v>32.0</v>
      </c>
      <c r="S10" s="135">
        <v>29.8</v>
      </c>
      <c r="T10" s="135">
        <v>28.8</v>
      </c>
      <c r="U10" s="135">
        <v>29.4</v>
      </c>
      <c r="V10" s="135">
        <v>28.6</v>
      </c>
      <c r="W10" s="109">
        <v>28.5</v>
      </c>
      <c r="X10" s="109">
        <v>28.5</v>
      </c>
      <c r="Y10" s="109">
        <v>27.2</v>
      </c>
      <c r="Z10" s="109">
        <v>27.4</v>
      </c>
      <c r="AA10" s="109">
        <v>28.0</v>
      </c>
      <c r="AB10" s="109">
        <v>30.1</v>
      </c>
      <c r="AC10" s="136">
        <v>30.8</v>
      </c>
      <c r="AD10" s="137">
        <v>29.3</v>
      </c>
      <c r="AE10" s="137">
        <v>29.5</v>
      </c>
      <c r="AF10" s="138">
        <v>29.4</v>
      </c>
      <c r="AG10" s="138">
        <v>28.8</v>
      </c>
      <c r="AH10" s="138">
        <v>28.2</v>
      </c>
      <c r="AI10" s="138">
        <v>28.8</v>
      </c>
      <c r="AJ10" s="137">
        <v>29.0</v>
      </c>
      <c r="AK10" s="137">
        <v>28.5</v>
      </c>
      <c r="AL10" s="137">
        <v>28.1</v>
      </c>
      <c r="AM10" s="137">
        <v>27.5</v>
      </c>
      <c r="AN10" s="137">
        <v>29.4</v>
      </c>
      <c r="AO10" s="137">
        <v>30.4</v>
      </c>
    </row>
    <row r="11" ht="24.75" customHeight="1">
      <c r="A11" s="130" t="s">
        <v>102</v>
      </c>
      <c r="B11" s="132">
        <v>25.3</v>
      </c>
      <c r="C11" s="132">
        <v>28.1</v>
      </c>
      <c r="D11" s="132">
        <v>29.7</v>
      </c>
      <c r="E11" s="132">
        <v>30.4</v>
      </c>
      <c r="F11" s="132">
        <v>31.3</v>
      </c>
      <c r="G11" s="133">
        <v>30.7</v>
      </c>
      <c r="H11" s="133">
        <v>30.1</v>
      </c>
      <c r="I11" s="133">
        <v>28.9</v>
      </c>
      <c r="J11" s="133">
        <v>28.5</v>
      </c>
      <c r="K11" s="109">
        <v>28.5</v>
      </c>
      <c r="L11" s="109">
        <v>28.5</v>
      </c>
      <c r="M11" s="109">
        <v>27.2</v>
      </c>
      <c r="N11" s="109">
        <v>27.4</v>
      </c>
      <c r="O11" s="109">
        <v>28.0</v>
      </c>
      <c r="P11" s="109">
        <v>30.1</v>
      </c>
      <c r="Q11" s="109">
        <v>30.8</v>
      </c>
      <c r="R11" s="109">
        <v>32.0</v>
      </c>
      <c r="S11" s="135">
        <v>29.8</v>
      </c>
      <c r="T11" s="135">
        <v>28.8</v>
      </c>
      <c r="U11" s="135">
        <v>29.4</v>
      </c>
      <c r="V11" s="135">
        <v>28.6</v>
      </c>
      <c r="W11" s="109">
        <v>28.5</v>
      </c>
      <c r="X11" s="109">
        <v>28.5</v>
      </c>
      <c r="Y11" s="109">
        <v>27.2</v>
      </c>
      <c r="Z11" s="109">
        <v>27.4</v>
      </c>
      <c r="AA11" s="109">
        <v>28.0</v>
      </c>
      <c r="AB11" s="109">
        <v>30.1</v>
      </c>
      <c r="AC11" s="136">
        <v>30.8</v>
      </c>
      <c r="AD11" s="137">
        <v>29.3</v>
      </c>
      <c r="AE11" s="137">
        <v>29.5</v>
      </c>
      <c r="AF11" s="138">
        <v>29.4</v>
      </c>
      <c r="AG11" s="138">
        <v>28.8</v>
      </c>
      <c r="AH11" s="138">
        <v>28.2</v>
      </c>
      <c r="AI11" s="138">
        <v>28.8</v>
      </c>
      <c r="AJ11" s="137">
        <v>29.0</v>
      </c>
      <c r="AK11" s="137">
        <v>28.5</v>
      </c>
      <c r="AL11" s="137">
        <v>28.1</v>
      </c>
      <c r="AM11" s="137">
        <v>27.5</v>
      </c>
      <c r="AN11" s="137">
        <v>29.4</v>
      </c>
      <c r="AO11" s="137">
        <v>30.4</v>
      </c>
    </row>
    <row r="12" ht="24.75" customHeight="1">
      <c r="A12" s="130" t="s">
        <v>103</v>
      </c>
      <c r="B12" s="132">
        <v>23.9</v>
      </c>
      <c r="C12" s="132">
        <v>27.9</v>
      </c>
      <c r="D12" s="132">
        <v>30.6</v>
      </c>
      <c r="E12" s="132">
        <v>31.3</v>
      </c>
      <c r="F12" s="132">
        <v>32.5</v>
      </c>
      <c r="G12" s="133">
        <v>31.5</v>
      </c>
      <c r="H12" s="133">
        <v>30.5</v>
      </c>
      <c r="I12" s="133">
        <v>29.2</v>
      </c>
      <c r="J12" s="133">
        <v>28.7</v>
      </c>
      <c r="K12" s="109">
        <v>28.4</v>
      </c>
      <c r="L12" s="109">
        <v>27.7</v>
      </c>
      <c r="M12" s="109">
        <v>25.8</v>
      </c>
      <c r="N12" s="109">
        <v>26.2</v>
      </c>
      <c r="O12" s="109">
        <v>27.2</v>
      </c>
      <c r="P12" s="109">
        <v>30.6</v>
      </c>
      <c r="Q12" s="109">
        <v>31.7</v>
      </c>
      <c r="R12" s="109">
        <v>32.6</v>
      </c>
      <c r="S12" s="135">
        <v>30.0</v>
      </c>
      <c r="T12" s="135">
        <v>28.6</v>
      </c>
      <c r="U12" s="135">
        <v>28.6</v>
      </c>
      <c r="V12" s="135">
        <v>28.1</v>
      </c>
      <c r="W12" s="109">
        <v>28.4</v>
      </c>
      <c r="X12" s="109">
        <v>27.7</v>
      </c>
      <c r="Y12" s="109">
        <v>25.8</v>
      </c>
      <c r="Z12" s="109">
        <v>26.2</v>
      </c>
      <c r="AA12" s="109">
        <v>27.2</v>
      </c>
      <c r="AB12" s="109">
        <v>30.6</v>
      </c>
      <c r="AC12" s="136">
        <v>31.7</v>
      </c>
      <c r="AD12" s="137">
        <v>30.3</v>
      </c>
      <c r="AE12" s="137">
        <v>29.8</v>
      </c>
      <c r="AF12" s="138">
        <v>29.6</v>
      </c>
      <c r="AG12" s="138">
        <v>28.9</v>
      </c>
      <c r="AH12" s="138">
        <v>28.5</v>
      </c>
      <c r="AI12" s="138">
        <v>28.9</v>
      </c>
      <c r="AJ12" s="137">
        <v>29.2</v>
      </c>
      <c r="AK12" s="137">
        <v>27.8</v>
      </c>
      <c r="AL12" s="137">
        <v>27.4</v>
      </c>
      <c r="AM12" s="137">
        <v>27.0</v>
      </c>
      <c r="AN12" s="137">
        <v>29.6</v>
      </c>
      <c r="AO12" s="137">
        <v>31.6</v>
      </c>
    </row>
    <row r="13" ht="24.75" customHeight="1">
      <c r="A13" s="130" t="s">
        <v>104</v>
      </c>
      <c r="B13" s="132">
        <v>25.3</v>
      </c>
      <c r="C13" s="132">
        <v>28.1</v>
      </c>
      <c r="D13" s="132">
        <v>29.7</v>
      </c>
      <c r="E13" s="132">
        <v>30.4</v>
      </c>
      <c r="F13" s="132">
        <v>31.3</v>
      </c>
      <c r="G13" s="133">
        <v>30.7</v>
      </c>
      <c r="H13" s="133">
        <v>30.1</v>
      </c>
      <c r="I13" s="133">
        <v>28.9</v>
      </c>
      <c r="J13" s="133">
        <v>28.5</v>
      </c>
      <c r="K13" s="109">
        <v>28.5</v>
      </c>
      <c r="L13" s="109">
        <v>28.5</v>
      </c>
      <c r="M13" s="109">
        <v>27.2</v>
      </c>
      <c r="N13" s="109">
        <v>27.4</v>
      </c>
      <c r="O13" s="109">
        <v>28.0</v>
      </c>
      <c r="P13" s="109">
        <v>30.1</v>
      </c>
      <c r="Q13" s="109">
        <v>30.8</v>
      </c>
      <c r="R13" s="109">
        <v>32.0</v>
      </c>
      <c r="S13" s="135">
        <v>29.8</v>
      </c>
      <c r="T13" s="135">
        <v>28.8</v>
      </c>
      <c r="U13" s="135">
        <v>29.4</v>
      </c>
      <c r="V13" s="135">
        <v>28.6</v>
      </c>
      <c r="W13" s="109">
        <v>28.5</v>
      </c>
      <c r="X13" s="109">
        <v>28.5</v>
      </c>
      <c r="Y13" s="109">
        <v>27.2</v>
      </c>
      <c r="Z13" s="109">
        <v>27.4</v>
      </c>
      <c r="AA13" s="109">
        <v>28.0</v>
      </c>
      <c r="AB13" s="109">
        <v>30.1</v>
      </c>
      <c r="AC13" s="136">
        <v>30.8</v>
      </c>
      <c r="AD13" s="137">
        <v>29.3</v>
      </c>
      <c r="AE13" s="137">
        <v>29.5</v>
      </c>
      <c r="AF13" s="138">
        <v>29.4</v>
      </c>
      <c r="AG13" s="138">
        <v>28.8</v>
      </c>
      <c r="AH13" s="138">
        <v>28.2</v>
      </c>
      <c r="AI13" s="138">
        <v>28.8</v>
      </c>
      <c r="AJ13" s="137">
        <v>29.0</v>
      </c>
      <c r="AK13" s="137">
        <v>28.5</v>
      </c>
      <c r="AL13" s="137">
        <v>28.1</v>
      </c>
      <c r="AM13" s="137">
        <v>27.5</v>
      </c>
      <c r="AN13" s="137">
        <v>29.4</v>
      </c>
      <c r="AO13" s="137">
        <v>30.4</v>
      </c>
    </row>
    <row r="14" ht="24.75" customHeight="1">
      <c r="A14" s="130" t="s">
        <v>105</v>
      </c>
      <c r="B14" s="132">
        <v>26.5</v>
      </c>
      <c r="C14" s="132">
        <v>28.2</v>
      </c>
      <c r="D14" s="132">
        <v>29.6</v>
      </c>
      <c r="E14" s="132">
        <v>30.4</v>
      </c>
      <c r="F14" s="132">
        <v>31.5</v>
      </c>
      <c r="G14" s="133">
        <v>30.7</v>
      </c>
      <c r="H14" s="133">
        <v>30.5</v>
      </c>
      <c r="I14" s="133">
        <v>30.3</v>
      </c>
      <c r="J14" s="133">
        <v>29.2</v>
      </c>
      <c r="K14" s="109">
        <v>28.9</v>
      </c>
      <c r="L14" s="109">
        <v>29.0</v>
      </c>
      <c r="M14" s="109">
        <v>27.8</v>
      </c>
      <c r="N14" s="109">
        <v>28.0</v>
      </c>
      <c r="O14" s="109">
        <v>28.4</v>
      </c>
      <c r="P14" s="109">
        <v>29.6</v>
      </c>
      <c r="Q14" s="109">
        <v>30.2</v>
      </c>
      <c r="R14" s="109">
        <v>32.1</v>
      </c>
      <c r="S14" s="135">
        <v>30.4</v>
      </c>
      <c r="T14" s="135">
        <v>29.7</v>
      </c>
      <c r="U14" s="135">
        <v>30.2</v>
      </c>
      <c r="V14" s="135">
        <v>29.1</v>
      </c>
      <c r="W14" s="109">
        <v>28.9</v>
      </c>
      <c r="X14" s="109">
        <v>29.0</v>
      </c>
      <c r="Y14" s="109">
        <v>27.8</v>
      </c>
      <c r="Z14" s="109">
        <v>28.0</v>
      </c>
      <c r="AA14" s="109">
        <v>28.4</v>
      </c>
      <c r="AB14" s="109">
        <v>29.6</v>
      </c>
      <c r="AC14" s="136">
        <v>30.2</v>
      </c>
      <c r="AD14" s="137">
        <v>29.1</v>
      </c>
      <c r="AE14" s="137">
        <v>29.1</v>
      </c>
      <c r="AF14" s="138">
        <v>30.0</v>
      </c>
      <c r="AG14" s="138">
        <v>29.8</v>
      </c>
      <c r="AH14" s="138">
        <v>29.1</v>
      </c>
      <c r="AI14" s="138">
        <v>28.5</v>
      </c>
      <c r="AJ14" s="137">
        <v>28.9</v>
      </c>
      <c r="AK14" s="137">
        <v>29.0</v>
      </c>
      <c r="AL14" s="137">
        <v>29.1</v>
      </c>
      <c r="AM14" s="137">
        <v>28.3</v>
      </c>
      <c r="AN14" s="137">
        <v>29.1</v>
      </c>
      <c r="AO14" s="137">
        <v>29.8</v>
      </c>
    </row>
    <row r="15" ht="24.75" customHeight="1">
      <c r="A15" s="130" t="s">
        <v>106</v>
      </c>
      <c r="B15" s="132">
        <v>25.3</v>
      </c>
      <c r="C15" s="132">
        <v>26.9</v>
      </c>
      <c r="D15" s="132">
        <v>28.7</v>
      </c>
      <c r="E15" s="132">
        <v>29.3</v>
      </c>
      <c r="F15" s="132">
        <v>30.3</v>
      </c>
      <c r="G15" s="133">
        <v>29.6</v>
      </c>
      <c r="H15" s="133">
        <v>29.5</v>
      </c>
      <c r="I15" s="133">
        <v>29.2</v>
      </c>
      <c r="J15" s="133">
        <v>28.5</v>
      </c>
      <c r="K15" s="109">
        <v>27.9</v>
      </c>
      <c r="L15" s="109">
        <v>28.3</v>
      </c>
      <c r="M15" s="109">
        <v>27.0</v>
      </c>
      <c r="N15" s="109">
        <v>27.0</v>
      </c>
      <c r="O15" s="109">
        <v>27.2</v>
      </c>
      <c r="P15" s="109">
        <v>28.8</v>
      </c>
      <c r="Q15" s="109">
        <v>29.5</v>
      </c>
      <c r="R15" s="109">
        <v>30.9</v>
      </c>
      <c r="S15" s="135">
        <v>29.3</v>
      </c>
      <c r="T15" s="135">
        <v>28.7</v>
      </c>
      <c r="U15" s="135">
        <v>29.5</v>
      </c>
      <c r="V15" s="135">
        <v>28.6</v>
      </c>
      <c r="W15" s="109">
        <v>27.9</v>
      </c>
      <c r="X15" s="109">
        <v>28.3</v>
      </c>
      <c r="Y15" s="109">
        <v>27.0</v>
      </c>
      <c r="Z15" s="109">
        <v>27.0</v>
      </c>
      <c r="AA15" s="109">
        <v>27.2</v>
      </c>
      <c r="AB15" s="109">
        <v>28.8</v>
      </c>
      <c r="AC15" s="136">
        <v>29.5</v>
      </c>
      <c r="AD15" s="137">
        <v>28.7</v>
      </c>
      <c r="AE15" s="137">
        <v>29.3</v>
      </c>
      <c r="AF15" s="138">
        <v>29.3</v>
      </c>
      <c r="AG15" s="138">
        <v>29.2</v>
      </c>
      <c r="AH15" s="138">
        <v>28.5</v>
      </c>
      <c r="AI15" s="138">
        <v>28.0</v>
      </c>
      <c r="AJ15" s="137">
        <v>28.0</v>
      </c>
      <c r="AK15" s="137">
        <v>27.8</v>
      </c>
      <c r="AL15" s="137">
        <v>27.9</v>
      </c>
      <c r="AM15" s="137">
        <v>27.0</v>
      </c>
      <c r="AN15" s="137">
        <v>28.7</v>
      </c>
      <c r="AO15" s="137">
        <v>29.4</v>
      </c>
    </row>
    <row r="16" ht="24.75" customHeight="1">
      <c r="A16" s="130" t="s">
        <v>107</v>
      </c>
      <c r="B16" s="132">
        <v>26.3</v>
      </c>
      <c r="C16" s="132">
        <v>26.9</v>
      </c>
      <c r="D16" s="132">
        <v>28.5</v>
      </c>
      <c r="E16" s="132">
        <v>29.1</v>
      </c>
      <c r="F16" s="132">
        <v>29.6</v>
      </c>
      <c r="G16" s="133">
        <v>28.7</v>
      </c>
      <c r="H16" s="133">
        <v>28.8</v>
      </c>
      <c r="I16" s="133">
        <v>28.3</v>
      </c>
      <c r="J16" s="133">
        <v>27.8</v>
      </c>
      <c r="K16" s="109">
        <v>27.6</v>
      </c>
      <c r="L16" s="109">
        <v>28.2</v>
      </c>
      <c r="M16" s="109">
        <v>27.1</v>
      </c>
      <c r="N16" s="109">
        <v>27.7</v>
      </c>
      <c r="O16" s="109">
        <v>27.8</v>
      </c>
      <c r="P16" s="109">
        <v>28.5</v>
      </c>
      <c r="Q16" s="109">
        <v>28.8</v>
      </c>
      <c r="R16" s="109">
        <v>30.0</v>
      </c>
      <c r="S16" s="135">
        <v>28.4</v>
      </c>
      <c r="T16" s="135">
        <v>27.8</v>
      </c>
      <c r="U16" s="135">
        <v>28.8</v>
      </c>
      <c r="V16" s="135">
        <v>27.8</v>
      </c>
      <c r="W16" s="109">
        <v>27.6</v>
      </c>
      <c r="X16" s="109">
        <v>28.2</v>
      </c>
      <c r="Y16" s="109">
        <v>27.1</v>
      </c>
      <c r="Z16" s="109">
        <v>27.7</v>
      </c>
      <c r="AA16" s="109">
        <v>27.8</v>
      </c>
      <c r="AB16" s="109">
        <v>28.5</v>
      </c>
      <c r="AC16" s="136">
        <v>28.8</v>
      </c>
      <c r="AD16" s="137">
        <v>28.5</v>
      </c>
      <c r="AE16" s="137">
        <v>28.6</v>
      </c>
      <c r="AF16" s="138">
        <v>28.3</v>
      </c>
      <c r="AG16" s="138">
        <v>28.6</v>
      </c>
      <c r="AH16" s="138">
        <v>27.7</v>
      </c>
      <c r="AI16" s="138">
        <v>27.7</v>
      </c>
      <c r="AJ16" s="137">
        <v>28.1</v>
      </c>
      <c r="AK16" s="137">
        <v>28.3</v>
      </c>
      <c r="AL16" s="137">
        <v>28.5</v>
      </c>
      <c r="AM16" s="137">
        <v>27.8</v>
      </c>
      <c r="AN16" s="137">
        <v>28.8</v>
      </c>
      <c r="AO16" s="137">
        <v>28.9</v>
      </c>
    </row>
    <row r="17" ht="24.75" customHeight="1">
      <c r="A17" s="130" t="s">
        <v>108</v>
      </c>
      <c r="B17" s="132">
        <v>26.4</v>
      </c>
      <c r="C17" s="132">
        <v>26.9</v>
      </c>
      <c r="D17" s="132">
        <v>28.5</v>
      </c>
      <c r="E17" s="132">
        <v>28.6</v>
      </c>
      <c r="F17" s="132">
        <v>29.0</v>
      </c>
      <c r="G17" s="133">
        <v>27.9</v>
      </c>
      <c r="H17" s="133">
        <v>28.1</v>
      </c>
      <c r="I17" s="133">
        <v>27.5</v>
      </c>
      <c r="J17" s="133">
        <v>27.4</v>
      </c>
      <c r="K17" s="109">
        <v>26.9</v>
      </c>
      <c r="L17" s="109">
        <v>27.9</v>
      </c>
      <c r="M17" s="109">
        <v>27.8</v>
      </c>
      <c r="N17" s="109">
        <v>27.9</v>
      </c>
      <c r="O17" s="109">
        <v>27.4</v>
      </c>
      <c r="P17" s="109">
        <v>28.0</v>
      </c>
      <c r="Q17" s="109">
        <v>28.2</v>
      </c>
      <c r="R17" s="109">
        <v>29.1</v>
      </c>
      <c r="S17" s="135">
        <v>27.7</v>
      </c>
      <c r="T17" s="135">
        <v>27.2</v>
      </c>
      <c r="U17" s="135">
        <v>28.1</v>
      </c>
      <c r="V17" s="135">
        <v>27.1</v>
      </c>
      <c r="W17" s="109">
        <v>26.9</v>
      </c>
      <c r="X17" s="109">
        <v>27.9</v>
      </c>
      <c r="Y17" s="109">
        <v>27.8</v>
      </c>
      <c r="Z17" s="109">
        <v>27.9</v>
      </c>
      <c r="AA17" s="109">
        <v>27.4</v>
      </c>
      <c r="AB17" s="109">
        <v>28.0</v>
      </c>
      <c r="AC17" s="136">
        <v>28.2</v>
      </c>
      <c r="AD17" s="137">
        <v>28.3</v>
      </c>
      <c r="AE17" s="137">
        <v>28.4</v>
      </c>
      <c r="AF17" s="138">
        <v>27.3</v>
      </c>
      <c r="AG17" s="138">
        <v>27.4</v>
      </c>
      <c r="AH17" s="138">
        <v>26.9</v>
      </c>
      <c r="AI17" s="138">
        <v>27.0</v>
      </c>
      <c r="AJ17" s="137">
        <v>27.4</v>
      </c>
      <c r="AK17" s="137">
        <v>28.0</v>
      </c>
      <c r="AL17" s="137">
        <v>28.1</v>
      </c>
      <c r="AM17" s="137">
        <v>27.5</v>
      </c>
      <c r="AN17" s="137">
        <v>28.4</v>
      </c>
      <c r="AO17" s="137">
        <v>28.7</v>
      </c>
    </row>
    <row r="18" ht="24.75" customHeight="1">
      <c r="A18" s="130" t="s">
        <v>109</v>
      </c>
      <c r="B18" s="132">
        <v>26.2</v>
      </c>
      <c r="C18" s="132">
        <v>27.8</v>
      </c>
      <c r="D18" s="132">
        <v>29.9</v>
      </c>
      <c r="E18" s="132">
        <v>30.4</v>
      </c>
      <c r="F18" s="132">
        <v>31.0</v>
      </c>
      <c r="G18" s="133">
        <v>30.2</v>
      </c>
      <c r="H18" s="133">
        <v>29.5</v>
      </c>
      <c r="I18" s="133">
        <v>28.7</v>
      </c>
      <c r="J18" s="133">
        <v>28.8</v>
      </c>
      <c r="K18" s="109">
        <v>28.8</v>
      </c>
      <c r="L18" s="109">
        <v>29.0</v>
      </c>
      <c r="M18" s="109">
        <v>27.8</v>
      </c>
      <c r="N18" s="109">
        <v>28.0</v>
      </c>
      <c r="O18" s="109">
        <v>28.4</v>
      </c>
      <c r="P18" s="109">
        <v>29.9</v>
      </c>
      <c r="Q18" s="109">
        <v>30.7</v>
      </c>
      <c r="R18" s="109">
        <v>31.9</v>
      </c>
      <c r="S18" s="135">
        <v>29.2</v>
      </c>
      <c r="T18" s="135">
        <v>28.8</v>
      </c>
      <c r="U18" s="135">
        <v>29.4</v>
      </c>
      <c r="V18" s="135">
        <v>29.0</v>
      </c>
      <c r="W18" s="109">
        <v>28.8</v>
      </c>
      <c r="X18" s="109">
        <v>29.0</v>
      </c>
      <c r="Y18" s="109">
        <v>27.8</v>
      </c>
      <c r="Z18" s="109">
        <v>28.0</v>
      </c>
      <c r="AA18" s="109">
        <v>28.4</v>
      </c>
      <c r="AB18" s="109">
        <v>29.9</v>
      </c>
      <c r="AC18" s="136">
        <v>30.7</v>
      </c>
      <c r="AD18" s="137">
        <v>29.4</v>
      </c>
      <c r="AE18" s="137">
        <v>29.7</v>
      </c>
      <c r="AF18" s="138">
        <v>29.3</v>
      </c>
      <c r="AG18" s="138">
        <v>28.5</v>
      </c>
      <c r="AH18" s="138">
        <v>28.1</v>
      </c>
      <c r="AI18" s="138">
        <v>28.8</v>
      </c>
      <c r="AJ18" s="137">
        <v>29.5</v>
      </c>
      <c r="AK18" s="137">
        <v>29.3</v>
      </c>
      <c r="AL18" s="137">
        <v>28.8</v>
      </c>
      <c r="AM18" s="137">
        <v>28.2</v>
      </c>
      <c r="AN18" s="137">
        <v>30.1</v>
      </c>
      <c r="AO18" s="137">
        <v>30.8</v>
      </c>
    </row>
    <row r="19" ht="24.75" customHeight="1">
      <c r="A19" s="130" t="s">
        <v>110</v>
      </c>
      <c r="B19" s="132">
        <v>26.2</v>
      </c>
      <c r="C19" s="132">
        <v>27.8</v>
      </c>
      <c r="D19" s="132">
        <v>29.9</v>
      </c>
      <c r="E19" s="132">
        <v>30.4</v>
      </c>
      <c r="F19" s="132">
        <v>31.0</v>
      </c>
      <c r="G19" s="133">
        <v>30.2</v>
      </c>
      <c r="H19" s="133">
        <v>29.5</v>
      </c>
      <c r="I19" s="133">
        <v>28.7</v>
      </c>
      <c r="J19" s="133">
        <v>28.8</v>
      </c>
      <c r="K19" s="109">
        <v>28.8</v>
      </c>
      <c r="L19" s="109">
        <v>29.0</v>
      </c>
      <c r="M19" s="109">
        <v>27.8</v>
      </c>
      <c r="N19" s="109">
        <v>28.0</v>
      </c>
      <c r="O19" s="109">
        <v>28.4</v>
      </c>
      <c r="P19" s="109">
        <v>29.9</v>
      </c>
      <c r="Q19" s="109">
        <v>30.7</v>
      </c>
      <c r="R19" s="109">
        <v>31.9</v>
      </c>
      <c r="S19" s="135">
        <v>29.2</v>
      </c>
      <c r="T19" s="135">
        <v>28.8</v>
      </c>
      <c r="U19" s="135">
        <v>29.4</v>
      </c>
      <c r="V19" s="135">
        <v>29.0</v>
      </c>
      <c r="W19" s="109">
        <v>28.8</v>
      </c>
      <c r="X19" s="109">
        <v>29.0</v>
      </c>
      <c r="Y19" s="109">
        <v>27.8</v>
      </c>
      <c r="Z19" s="109">
        <v>28.0</v>
      </c>
      <c r="AA19" s="109">
        <v>28.4</v>
      </c>
      <c r="AB19" s="109">
        <v>29.9</v>
      </c>
      <c r="AC19" s="136">
        <v>30.7</v>
      </c>
      <c r="AD19" s="137">
        <v>29.4</v>
      </c>
      <c r="AE19" s="137">
        <v>29.7</v>
      </c>
      <c r="AF19" s="138">
        <v>29.3</v>
      </c>
      <c r="AG19" s="138">
        <v>28.5</v>
      </c>
      <c r="AH19" s="138">
        <v>28.1</v>
      </c>
      <c r="AI19" s="138">
        <v>28.8</v>
      </c>
      <c r="AJ19" s="137">
        <v>29.5</v>
      </c>
      <c r="AK19" s="137">
        <v>29.3</v>
      </c>
      <c r="AL19" s="137">
        <v>28.8</v>
      </c>
      <c r="AM19" s="137">
        <v>28.2</v>
      </c>
      <c r="AN19" s="137">
        <v>30.1</v>
      </c>
      <c r="AO19" s="137">
        <v>30.8</v>
      </c>
    </row>
    <row r="20" ht="24.75" customHeight="1">
      <c r="A20" s="130" t="s">
        <v>111</v>
      </c>
      <c r="B20" s="132">
        <v>26.2</v>
      </c>
      <c r="C20" s="132">
        <v>27.8</v>
      </c>
      <c r="D20" s="132">
        <v>29.9</v>
      </c>
      <c r="E20" s="132">
        <v>30.4</v>
      </c>
      <c r="F20" s="132">
        <v>31.0</v>
      </c>
      <c r="G20" s="133">
        <v>30.2</v>
      </c>
      <c r="H20" s="133">
        <v>29.5</v>
      </c>
      <c r="I20" s="133">
        <v>28.7</v>
      </c>
      <c r="J20" s="133">
        <v>28.8</v>
      </c>
      <c r="K20" s="109">
        <v>28.8</v>
      </c>
      <c r="L20" s="109">
        <v>29.0</v>
      </c>
      <c r="M20" s="109">
        <v>27.8</v>
      </c>
      <c r="N20" s="109">
        <v>28.0</v>
      </c>
      <c r="O20" s="109">
        <v>28.4</v>
      </c>
      <c r="P20" s="109">
        <v>29.9</v>
      </c>
      <c r="Q20" s="109">
        <v>30.7</v>
      </c>
      <c r="R20" s="109">
        <v>31.9</v>
      </c>
      <c r="S20" s="135">
        <v>29.2</v>
      </c>
      <c r="T20" s="135">
        <v>28.8</v>
      </c>
      <c r="U20" s="135">
        <v>29.4</v>
      </c>
      <c r="V20" s="135">
        <v>29.0</v>
      </c>
      <c r="W20" s="109">
        <v>28.8</v>
      </c>
      <c r="X20" s="109">
        <v>29.0</v>
      </c>
      <c r="Y20" s="109">
        <v>27.8</v>
      </c>
      <c r="Z20" s="109">
        <v>28.0</v>
      </c>
      <c r="AA20" s="109">
        <v>28.4</v>
      </c>
      <c r="AB20" s="109">
        <v>29.9</v>
      </c>
      <c r="AC20" s="136">
        <v>30.7</v>
      </c>
      <c r="AD20" s="137">
        <v>29.4</v>
      </c>
      <c r="AE20" s="137">
        <v>29.7</v>
      </c>
      <c r="AF20" s="138">
        <v>29.3</v>
      </c>
      <c r="AG20" s="138">
        <v>28.5</v>
      </c>
      <c r="AH20" s="138">
        <v>28.1</v>
      </c>
      <c r="AI20" s="138">
        <v>28.8</v>
      </c>
      <c r="AJ20" s="137">
        <v>29.5</v>
      </c>
      <c r="AK20" s="137">
        <v>29.3</v>
      </c>
      <c r="AL20" s="137">
        <v>28.8</v>
      </c>
      <c r="AM20" s="137">
        <v>28.2</v>
      </c>
      <c r="AN20" s="137">
        <v>30.1</v>
      </c>
      <c r="AO20" s="137">
        <v>30.8</v>
      </c>
    </row>
    <row r="21" ht="24.75" customHeight="1">
      <c r="A21" s="130" t="s">
        <v>112</v>
      </c>
      <c r="B21" s="132">
        <v>25.7</v>
      </c>
      <c r="C21" s="132">
        <v>27.6</v>
      </c>
      <c r="D21" s="132">
        <v>30.3</v>
      </c>
      <c r="E21" s="132">
        <v>30.6</v>
      </c>
      <c r="F21" s="132">
        <v>31.2</v>
      </c>
      <c r="G21" s="133">
        <v>29.8</v>
      </c>
      <c r="H21" s="133">
        <v>29.1</v>
      </c>
      <c r="I21" s="133">
        <v>28.5</v>
      </c>
      <c r="J21" s="133">
        <v>28.2</v>
      </c>
      <c r="K21" s="109">
        <v>28.4</v>
      </c>
      <c r="L21" s="109">
        <v>28.3</v>
      </c>
      <c r="M21" s="109">
        <v>26.9</v>
      </c>
      <c r="N21" s="109">
        <v>27.8</v>
      </c>
      <c r="O21" s="109">
        <v>28.1</v>
      </c>
      <c r="P21" s="109">
        <v>29.2</v>
      </c>
      <c r="Q21" s="109">
        <v>29.8</v>
      </c>
      <c r="R21" s="109">
        <v>31.4</v>
      </c>
      <c r="S21" s="135">
        <v>29.4</v>
      </c>
      <c r="T21" s="135">
        <v>28.2</v>
      </c>
      <c r="U21" s="135">
        <v>29.1</v>
      </c>
      <c r="V21" s="135">
        <v>28.4</v>
      </c>
      <c r="W21" s="109">
        <v>28.4</v>
      </c>
      <c r="X21" s="109">
        <v>28.3</v>
      </c>
      <c r="Y21" s="109">
        <v>26.9</v>
      </c>
      <c r="Z21" s="109">
        <v>27.8</v>
      </c>
      <c r="AA21" s="109">
        <v>28.1</v>
      </c>
      <c r="AB21" s="109">
        <v>29.2</v>
      </c>
      <c r="AC21" s="136">
        <v>29.8</v>
      </c>
      <c r="AD21" s="137">
        <v>29.2</v>
      </c>
      <c r="AE21" s="137">
        <v>29.3</v>
      </c>
      <c r="AF21" s="138">
        <v>28.9</v>
      </c>
      <c r="AG21" s="138">
        <v>28.2</v>
      </c>
      <c r="AH21" s="138">
        <v>28.0</v>
      </c>
      <c r="AI21" s="138">
        <v>28.3</v>
      </c>
      <c r="AJ21" s="137">
        <v>28.7</v>
      </c>
      <c r="AK21" s="137">
        <v>28.6</v>
      </c>
      <c r="AL21" s="137">
        <v>28.4</v>
      </c>
      <c r="AM21" s="137">
        <v>27.5</v>
      </c>
      <c r="AN21" s="137">
        <v>30.2</v>
      </c>
      <c r="AO21" s="137">
        <v>30.7</v>
      </c>
    </row>
    <row r="22" ht="24.75" customHeight="1">
      <c r="A22" s="130" t="s">
        <v>113</v>
      </c>
      <c r="B22" s="132">
        <v>23.7</v>
      </c>
      <c r="C22" s="132">
        <v>26.4</v>
      </c>
      <c r="D22" s="132">
        <v>30.0</v>
      </c>
      <c r="E22" s="132">
        <v>30.2</v>
      </c>
      <c r="F22" s="132">
        <v>31.0</v>
      </c>
      <c r="G22" s="133">
        <v>30.2</v>
      </c>
      <c r="H22" s="133">
        <v>29.5</v>
      </c>
      <c r="I22" s="133">
        <v>28.5</v>
      </c>
      <c r="J22" s="133">
        <v>28.2</v>
      </c>
      <c r="K22" s="109">
        <v>27.9</v>
      </c>
      <c r="L22" s="109">
        <v>27.1</v>
      </c>
      <c r="M22" s="109">
        <v>25.2</v>
      </c>
      <c r="N22" s="109">
        <v>26.0</v>
      </c>
      <c r="O22" s="109">
        <v>26.3</v>
      </c>
      <c r="P22" s="109">
        <v>28.7</v>
      </c>
      <c r="Q22" s="109">
        <v>29.8</v>
      </c>
      <c r="R22" s="109">
        <v>31.0</v>
      </c>
      <c r="S22" s="135">
        <v>29.5</v>
      </c>
      <c r="T22" s="135">
        <v>28.3</v>
      </c>
      <c r="U22" s="135">
        <v>29.1</v>
      </c>
      <c r="V22" s="135">
        <v>27.8</v>
      </c>
      <c r="W22" s="109">
        <v>27.9</v>
      </c>
      <c r="X22" s="109">
        <v>27.1</v>
      </c>
      <c r="Y22" s="109">
        <v>25.2</v>
      </c>
      <c r="Z22" s="109">
        <v>26.0</v>
      </c>
      <c r="AA22" s="109">
        <v>26.3</v>
      </c>
      <c r="AB22" s="109">
        <v>28.7</v>
      </c>
      <c r="AC22" s="136">
        <v>29.8</v>
      </c>
      <c r="AD22" s="137">
        <v>28.7</v>
      </c>
      <c r="AE22" s="137">
        <v>28.7</v>
      </c>
      <c r="AF22" s="138">
        <v>29.3</v>
      </c>
      <c r="AG22" s="138">
        <v>28.9</v>
      </c>
      <c r="AH22" s="138">
        <v>28.5</v>
      </c>
      <c r="AI22" s="138">
        <v>28.2</v>
      </c>
      <c r="AJ22" s="137">
        <v>28.3</v>
      </c>
      <c r="AK22" s="137">
        <v>27.3</v>
      </c>
      <c r="AL22" s="137">
        <v>26.7</v>
      </c>
      <c r="AM22" s="137">
        <v>25.9</v>
      </c>
      <c r="AN22" s="137">
        <v>29.8</v>
      </c>
      <c r="AO22" s="137">
        <v>30.8</v>
      </c>
    </row>
    <row r="23" ht="24.75" customHeight="1">
      <c r="A23" s="130" t="s">
        <v>114</v>
      </c>
      <c r="B23" s="132">
        <v>23.0</v>
      </c>
      <c r="C23" s="132">
        <v>25.6</v>
      </c>
      <c r="D23" s="132">
        <v>29.5</v>
      </c>
      <c r="E23" s="132">
        <v>29.3</v>
      </c>
      <c r="F23" s="132">
        <v>30.3</v>
      </c>
      <c r="G23" s="133">
        <v>29.4</v>
      </c>
      <c r="H23" s="133">
        <v>28.7</v>
      </c>
      <c r="I23" s="133">
        <v>28.1</v>
      </c>
      <c r="J23" s="133">
        <v>27.7</v>
      </c>
      <c r="K23" s="109">
        <v>27.4</v>
      </c>
      <c r="L23" s="109">
        <v>26.4</v>
      </c>
      <c r="M23" s="109">
        <v>24.4</v>
      </c>
      <c r="N23" s="109">
        <v>25.4</v>
      </c>
      <c r="O23" s="109">
        <v>25.2</v>
      </c>
      <c r="P23" s="109">
        <v>28.0</v>
      </c>
      <c r="Q23" s="109">
        <v>29.0</v>
      </c>
      <c r="R23" s="109">
        <v>30.2</v>
      </c>
      <c r="S23" s="135">
        <v>29.0</v>
      </c>
      <c r="T23" s="135">
        <v>28.0</v>
      </c>
      <c r="U23" s="135">
        <v>28.4</v>
      </c>
      <c r="V23" s="135">
        <v>27.6</v>
      </c>
      <c r="W23" s="109">
        <v>27.4</v>
      </c>
      <c r="X23" s="109">
        <v>26.4</v>
      </c>
      <c r="Y23" s="109">
        <v>24.4</v>
      </c>
      <c r="Z23" s="109">
        <v>25.4</v>
      </c>
      <c r="AA23" s="109">
        <v>25.2</v>
      </c>
      <c r="AB23" s="109">
        <v>28.0</v>
      </c>
      <c r="AC23" s="136">
        <v>29.0</v>
      </c>
      <c r="AD23" s="137">
        <v>28.1</v>
      </c>
      <c r="AE23" s="137">
        <v>28.2</v>
      </c>
      <c r="AF23" s="138">
        <v>28.6</v>
      </c>
      <c r="AG23" s="138">
        <v>28.4</v>
      </c>
      <c r="AH23" s="138">
        <v>27.9</v>
      </c>
      <c r="AI23" s="138">
        <v>27.6</v>
      </c>
      <c r="AJ23" s="137">
        <v>27.7</v>
      </c>
      <c r="AK23" s="137">
        <v>26.7</v>
      </c>
      <c r="AL23" s="137">
        <v>26.3</v>
      </c>
      <c r="AM23" s="137">
        <v>25.2</v>
      </c>
      <c r="AN23" s="137">
        <v>29.0</v>
      </c>
      <c r="AO23" s="137">
        <v>30.5</v>
      </c>
    </row>
    <row r="24" ht="24.75" customHeight="1">
      <c r="A24" s="130" t="s">
        <v>115</v>
      </c>
      <c r="B24" s="132">
        <v>23.6</v>
      </c>
      <c r="C24" s="132">
        <v>26.2</v>
      </c>
      <c r="D24" s="132">
        <v>29.5</v>
      </c>
      <c r="E24" s="132">
        <v>30.1</v>
      </c>
      <c r="F24" s="132">
        <v>30.8</v>
      </c>
      <c r="G24" s="133">
        <v>29.6</v>
      </c>
      <c r="H24" s="133">
        <v>28.3</v>
      </c>
      <c r="I24" s="133">
        <v>28.4</v>
      </c>
      <c r="J24" s="133">
        <v>28.2</v>
      </c>
      <c r="K24" s="109">
        <v>27.8</v>
      </c>
      <c r="L24" s="109">
        <v>27.1</v>
      </c>
      <c r="M24" s="109">
        <v>25.0</v>
      </c>
      <c r="N24" s="109">
        <v>26.0</v>
      </c>
      <c r="O24" s="109">
        <v>25.8</v>
      </c>
      <c r="P24" s="109">
        <v>28.6</v>
      </c>
      <c r="Q24" s="109">
        <v>29.7</v>
      </c>
      <c r="R24" s="109">
        <v>30.8</v>
      </c>
      <c r="S24" s="135">
        <v>29.5</v>
      </c>
      <c r="T24" s="135">
        <v>28.0</v>
      </c>
      <c r="U24" s="135">
        <v>28.6</v>
      </c>
      <c r="V24" s="135">
        <v>27.6</v>
      </c>
      <c r="W24" s="109">
        <v>27.8</v>
      </c>
      <c r="X24" s="109">
        <v>27.1</v>
      </c>
      <c r="Y24" s="109">
        <v>25.0</v>
      </c>
      <c r="Z24" s="109">
        <v>26.0</v>
      </c>
      <c r="AA24" s="109">
        <v>25.8</v>
      </c>
      <c r="AB24" s="109">
        <v>28.6</v>
      </c>
      <c r="AC24" s="136">
        <v>29.7</v>
      </c>
      <c r="AD24" s="137">
        <v>28.7</v>
      </c>
      <c r="AE24" s="137">
        <v>28.9</v>
      </c>
      <c r="AF24" s="138">
        <v>28.6</v>
      </c>
      <c r="AG24" s="138">
        <v>28.0</v>
      </c>
      <c r="AH24" s="138">
        <v>27.7</v>
      </c>
      <c r="AI24" s="138">
        <v>28.0</v>
      </c>
      <c r="AJ24" s="137">
        <v>28.1</v>
      </c>
      <c r="AK24" s="137">
        <v>27.4</v>
      </c>
      <c r="AL24" s="137">
        <v>26.7</v>
      </c>
      <c r="AM24" s="137">
        <v>25.7</v>
      </c>
      <c r="AN24" s="137">
        <v>29.6</v>
      </c>
      <c r="AO24" s="137">
        <v>30.8</v>
      </c>
    </row>
    <row r="25" ht="24.75" customHeight="1">
      <c r="A25" s="130" t="s">
        <v>116</v>
      </c>
      <c r="B25" s="132">
        <v>23.5</v>
      </c>
      <c r="C25" s="132">
        <v>26.1</v>
      </c>
      <c r="D25" s="132">
        <v>29.7</v>
      </c>
      <c r="E25" s="132">
        <v>30.5</v>
      </c>
      <c r="F25" s="132">
        <v>30.7</v>
      </c>
      <c r="G25" s="133">
        <v>29.6</v>
      </c>
      <c r="H25" s="133">
        <v>28.1</v>
      </c>
      <c r="I25" s="133">
        <v>28.6</v>
      </c>
      <c r="J25" s="133">
        <v>28.5</v>
      </c>
      <c r="K25" s="109">
        <v>28.1</v>
      </c>
      <c r="L25" s="109">
        <v>27.3</v>
      </c>
      <c r="M25" s="109">
        <v>25.0</v>
      </c>
      <c r="N25" s="109">
        <v>26.1</v>
      </c>
      <c r="O25" s="109">
        <v>26.2</v>
      </c>
      <c r="P25" s="109">
        <v>28.8</v>
      </c>
      <c r="Q25" s="109">
        <v>30.1</v>
      </c>
      <c r="R25" s="109">
        <v>30.3</v>
      </c>
      <c r="S25" s="135">
        <v>28.9</v>
      </c>
      <c r="T25" s="135">
        <v>28.6</v>
      </c>
      <c r="U25" s="135">
        <v>28.7</v>
      </c>
      <c r="V25" s="135">
        <v>27.7</v>
      </c>
      <c r="W25" s="109">
        <v>28.1</v>
      </c>
      <c r="X25" s="109">
        <v>27.3</v>
      </c>
      <c r="Y25" s="109">
        <v>25.0</v>
      </c>
      <c r="Z25" s="109">
        <v>26.1</v>
      </c>
      <c r="AA25" s="109">
        <v>26.2</v>
      </c>
      <c r="AB25" s="109">
        <v>28.8</v>
      </c>
      <c r="AC25" s="136">
        <v>30.1</v>
      </c>
      <c r="AD25" s="137">
        <v>28.9</v>
      </c>
      <c r="AE25" s="137">
        <v>29.2</v>
      </c>
      <c r="AF25" s="138">
        <v>28.8</v>
      </c>
      <c r="AG25" s="138">
        <v>27.8</v>
      </c>
      <c r="AH25" s="138">
        <v>27.7</v>
      </c>
      <c r="AI25" s="138">
        <v>28.3</v>
      </c>
      <c r="AJ25" s="137">
        <v>28.2</v>
      </c>
      <c r="AK25" s="137">
        <v>27.6</v>
      </c>
      <c r="AL25" s="137">
        <v>26.8</v>
      </c>
      <c r="AM25" s="137">
        <v>25.7</v>
      </c>
      <c r="AN25" s="137">
        <v>29.4</v>
      </c>
      <c r="AO25" s="137">
        <v>30.9</v>
      </c>
    </row>
    <row r="26" ht="24.75" customHeight="1">
      <c r="A26" s="130" t="s">
        <v>117</v>
      </c>
      <c r="B26" s="132">
        <v>23.5</v>
      </c>
      <c r="C26" s="132">
        <v>26.1</v>
      </c>
      <c r="D26" s="132">
        <v>29.7</v>
      </c>
      <c r="E26" s="132">
        <v>30.5</v>
      </c>
      <c r="F26" s="132">
        <v>30.7</v>
      </c>
      <c r="G26" s="133">
        <v>29.6</v>
      </c>
      <c r="H26" s="133">
        <v>28.1</v>
      </c>
      <c r="I26" s="133">
        <v>28.6</v>
      </c>
      <c r="J26" s="133">
        <v>28.5</v>
      </c>
      <c r="K26" s="109">
        <v>28.1</v>
      </c>
      <c r="L26" s="109">
        <v>27.3</v>
      </c>
      <c r="M26" s="109">
        <v>25.0</v>
      </c>
      <c r="N26" s="109">
        <v>26.1</v>
      </c>
      <c r="O26" s="109">
        <v>26.2</v>
      </c>
      <c r="P26" s="109">
        <v>28.8</v>
      </c>
      <c r="Q26" s="109">
        <v>30.1</v>
      </c>
      <c r="R26" s="109">
        <v>30.3</v>
      </c>
      <c r="S26" s="135">
        <v>28.9</v>
      </c>
      <c r="T26" s="135">
        <v>28.6</v>
      </c>
      <c r="U26" s="135">
        <v>28.7</v>
      </c>
      <c r="V26" s="135">
        <v>27.7</v>
      </c>
      <c r="W26" s="109">
        <v>28.1</v>
      </c>
      <c r="X26" s="109">
        <v>27.3</v>
      </c>
      <c r="Y26" s="109">
        <v>25.0</v>
      </c>
      <c r="Z26" s="109">
        <v>26.1</v>
      </c>
      <c r="AA26" s="109">
        <v>26.2</v>
      </c>
      <c r="AB26" s="109">
        <v>28.8</v>
      </c>
      <c r="AC26" s="136">
        <v>30.1</v>
      </c>
      <c r="AD26" s="137">
        <v>28.9</v>
      </c>
      <c r="AE26" s="137">
        <v>29.2</v>
      </c>
      <c r="AF26" s="138">
        <v>28.8</v>
      </c>
      <c r="AG26" s="138">
        <v>27.8</v>
      </c>
      <c r="AH26" s="138">
        <v>27.7</v>
      </c>
      <c r="AI26" s="138">
        <v>28.3</v>
      </c>
      <c r="AJ26" s="137">
        <v>28.2</v>
      </c>
      <c r="AK26" s="137">
        <v>27.6</v>
      </c>
      <c r="AL26" s="137">
        <v>26.8</v>
      </c>
      <c r="AM26" s="137">
        <v>25.7</v>
      </c>
      <c r="AN26" s="137">
        <v>29.4</v>
      </c>
      <c r="AO26" s="137">
        <v>30.9</v>
      </c>
    </row>
    <row r="27" ht="24.75" customHeight="1">
      <c r="A27" s="130" t="s">
        <v>118</v>
      </c>
      <c r="B27" s="132">
        <v>23.5</v>
      </c>
      <c r="C27" s="132">
        <v>26.1</v>
      </c>
      <c r="D27" s="132">
        <v>29.7</v>
      </c>
      <c r="E27" s="132">
        <v>30.5</v>
      </c>
      <c r="F27" s="132">
        <v>30.7</v>
      </c>
      <c r="G27" s="133">
        <v>29.6</v>
      </c>
      <c r="H27" s="133">
        <v>28.1</v>
      </c>
      <c r="I27" s="133">
        <v>28.6</v>
      </c>
      <c r="J27" s="133">
        <v>28.5</v>
      </c>
      <c r="K27" s="109">
        <v>28.1</v>
      </c>
      <c r="L27" s="109">
        <v>27.3</v>
      </c>
      <c r="M27" s="109">
        <v>25.0</v>
      </c>
      <c r="N27" s="109">
        <v>26.1</v>
      </c>
      <c r="O27" s="109">
        <v>26.2</v>
      </c>
      <c r="P27" s="109">
        <v>28.8</v>
      </c>
      <c r="Q27" s="109">
        <v>30.1</v>
      </c>
      <c r="R27" s="109">
        <v>30.3</v>
      </c>
      <c r="S27" s="135">
        <v>28.9</v>
      </c>
      <c r="T27" s="135">
        <v>28.6</v>
      </c>
      <c r="U27" s="135">
        <v>28.7</v>
      </c>
      <c r="V27" s="135">
        <v>27.7</v>
      </c>
      <c r="W27" s="109">
        <v>28.1</v>
      </c>
      <c r="X27" s="109">
        <v>27.3</v>
      </c>
      <c r="Y27" s="109">
        <v>25.0</v>
      </c>
      <c r="Z27" s="109">
        <v>26.1</v>
      </c>
      <c r="AA27" s="109">
        <v>26.2</v>
      </c>
      <c r="AB27" s="109">
        <v>28.8</v>
      </c>
      <c r="AC27" s="136">
        <v>30.1</v>
      </c>
      <c r="AD27" s="137">
        <v>28.9</v>
      </c>
      <c r="AE27" s="137">
        <v>29.2</v>
      </c>
      <c r="AF27" s="138">
        <v>28.8</v>
      </c>
      <c r="AG27" s="138">
        <v>27.8</v>
      </c>
      <c r="AH27" s="138">
        <v>27.7</v>
      </c>
      <c r="AI27" s="138">
        <v>28.3</v>
      </c>
      <c r="AJ27" s="137">
        <v>28.2</v>
      </c>
      <c r="AK27" s="137">
        <v>27.6</v>
      </c>
      <c r="AL27" s="137">
        <v>26.8</v>
      </c>
      <c r="AM27" s="137">
        <v>25.7</v>
      </c>
      <c r="AN27" s="137">
        <v>29.4</v>
      </c>
      <c r="AO27" s="137">
        <v>30.9</v>
      </c>
    </row>
    <row r="28" ht="24.75" customHeight="1">
      <c r="A28" s="130" t="s">
        <v>119</v>
      </c>
      <c r="B28" s="132">
        <v>23.5</v>
      </c>
      <c r="C28" s="132">
        <v>26.5</v>
      </c>
      <c r="D28" s="132">
        <v>30.2</v>
      </c>
      <c r="E28" s="132">
        <v>30.4</v>
      </c>
      <c r="F28" s="132">
        <v>31.4</v>
      </c>
      <c r="G28" s="133">
        <v>30.2</v>
      </c>
      <c r="H28" s="133">
        <v>28.9</v>
      </c>
      <c r="I28" s="133">
        <v>28.2</v>
      </c>
      <c r="J28" s="133">
        <v>28.0</v>
      </c>
      <c r="K28" s="109">
        <v>28.1</v>
      </c>
      <c r="L28" s="109">
        <v>26.8</v>
      </c>
      <c r="M28" s="109">
        <v>25.2</v>
      </c>
      <c r="N28" s="109">
        <v>26.2</v>
      </c>
      <c r="O28" s="109">
        <v>26.3</v>
      </c>
      <c r="P28" s="109">
        <v>28.8</v>
      </c>
      <c r="Q28" s="109">
        <v>30.4</v>
      </c>
      <c r="R28" s="109">
        <v>30.6</v>
      </c>
      <c r="S28" s="135">
        <v>29.2</v>
      </c>
      <c r="T28" s="135">
        <v>28.1</v>
      </c>
      <c r="U28" s="135">
        <v>28.4</v>
      </c>
      <c r="V28" s="135">
        <v>27.6</v>
      </c>
      <c r="W28" s="109">
        <v>28.1</v>
      </c>
      <c r="X28" s="109">
        <v>26.8</v>
      </c>
      <c r="Y28" s="109">
        <v>25.2</v>
      </c>
      <c r="Z28" s="109">
        <v>26.2</v>
      </c>
      <c r="AA28" s="109">
        <v>26.3</v>
      </c>
      <c r="AB28" s="109">
        <v>28.8</v>
      </c>
      <c r="AC28" s="136">
        <v>30.4</v>
      </c>
      <c r="AD28" s="137">
        <v>29.3</v>
      </c>
      <c r="AE28" s="137">
        <v>28.7</v>
      </c>
      <c r="AF28" s="138">
        <v>28.8</v>
      </c>
      <c r="AG28" s="138">
        <v>27.7</v>
      </c>
      <c r="AH28" s="138">
        <v>27.4</v>
      </c>
      <c r="AI28" s="138">
        <v>28.1</v>
      </c>
      <c r="AJ28" s="137">
        <v>28.4</v>
      </c>
      <c r="AK28" s="137">
        <v>27.3</v>
      </c>
      <c r="AL28" s="137">
        <v>26.7</v>
      </c>
      <c r="AM28" s="137">
        <v>26.0</v>
      </c>
      <c r="AN28" s="137">
        <v>29.6</v>
      </c>
      <c r="AO28" s="137">
        <v>31.1</v>
      </c>
    </row>
    <row r="29" ht="24.75" customHeight="1">
      <c r="A29" s="130" t="s">
        <v>120</v>
      </c>
      <c r="B29" s="132">
        <v>23.5</v>
      </c>
      <c r="C29" s="132">
        <v>26.1</v>
      </c>
      <c r="D29" s="132">
        <v>29.7</v>
      </c>
      <c r="E29" s="132">
        <v>30.5</v>
      </c>
      <c r="F29" s="132">
        <v>30.7</v>
      </c>
      <c r="G29" s="133">
        <v>29.6</v>
      </c>
      <c r="H29" s="133">
        <v>28.1</v>
      </c>
      <c r="I29" s="133">
        <v>28.6</v>
      </c>
      <c r="J29" s="133">
        <v>28.5</v>
      </c>
      <c r="K29" s="109">
        <v>28.1</v>
      </c>
      <c r="L29" s="109">
        <v>27.3</v>
      </c>
      <c r="M29" s="109">
        <v>25.0</v>
      </c>
      <c r="N29" s="109">
        <v>26.1</v>
      </c>
      <c r="O29" s="109">
        <v>26.2</v>
      </c>
      <c r="P29" s="109">
        <v>28.8</v>
      </c>
      <c r="Q29" s="109">
        <v>30.1</v>
      </c>
      <c r="R29" s="109">
        <v>30.3</v>
      </c>
      <c r="S29" s="135">
        <v>28.9</v>
      </c>
      <c r="T29" s="135">
        <v>28.6</v>
      </c>
      <c r="U29" s="135">
        <v>28.7</v>
      </c>
      <c r="V29" s="135">
        <v>27.7</v>
      </c>
      <c r="W29" s="109">
        <v>28.1</v>
      </c>
      <c r="X29" s="109">
        <v>27.3</v>
      </c>
      <c r="Y29" s="109">
        <v>25.0</v>
      </c>
      <c r="Z29" s="109">
        <v>26.1</v>
      </c>
      <c r="AA29" s="109">
        <v>26.2</v>
      </c>
      <c r="AB29" s="109">
        <v>28.8</v>
      </c>
      <c r="AC29" s="136">
        <v>30.1</v>
      </c>
      <c r="AD29" s="137">
        <v>28.9</v>
      </c>
      <c r="AE29" s="137">
        <v>29.2</v>
      </c>
      <c r="AF29" s="138">
        <v>28.8</v>
      </c>
      <c r="AG29" s="138">
        <v>27.8</v>
      </c>
      <c r="AH29" s="138">
        <v>27.7</v>
      </c>
      <c r="AI29" s="138">
        <v>28.3</v>
      </c>
      <c r="AJ29" s="137">
        <v>28.2</v>
      </c>
      <c r="AK29" s="137">
        <v>27.6</v>
      </c>
      <c r="AL29" s="137">
        <v>26.8</v>
      </c>
      <c r="AM29" s="137">
        <v>25.7</v>
      </c>
      <c r="AN29" s="137">
        <v>29.4</v>
      </c>
      <c r="AO29" s="137">
        <v>30.9</v>
      </c>
    </row>
    <row r="30" ht="24.75" customHeight="1">
      <c r="A30" s="130" t="s">
        <v>121</v>
      </c>
      <c r="B30" s="132">
        <v>20.6</v>
      </c>
      <c r="C30" s="132">
        <v>23.7</v>
      </c>
      <c r="D30" s="132">
        <v>27.5</v>
      </c>
      <c r="E30" s="132">
        <v>28.2</v>
      </c>
      <c r="F30" s="132">
        <v>29.3</v>
      </c>
      <c r="G30" s="133">
        <v>29.3</v>
      </c>
      <c r="H30" s="133">
        <v>28.1</v>
      </c>
      <c r="I30" s="133">
        <v>27.9</v>
      </c>
      <c r="J30" s="133">
        <v>27.3</v>
      </c>
      <c r="K30" s="109">
        <v>27.0</v>
      </c>
      <c r="L30" s="109">
        <v>25.0</v>
      </c>
      <c r="M30" s="109">
        <v>22.7</v>
      </c>
      <c r="N30" s="109">
        <v>23.9</v>
      </c>
      <c r="O30" s="109">
        <v>23.9</v>
      </c>
      <c r="P30" s="109">
        <v>26.8</v>
      </c>
      <c r="Q30" s="109">
        <v>28.3</v>
      </c>
      <c r="R30" s="109">
        <v>28.9</v>
      </c>
      <c r="S30" s="135">
        <v>28.1</v>
      </c>
      <c r="T30" s="135">
        <v>27.6</v>
      </c>
      <c r="U30" s="135">
        <v>27.8</v>
      </c>
      <c r="V30" s="135">
        <v>27.2</v>
      </c>
      <c r="W30" s="109">
        <v>27.0</v>
      </c>
      <c r="X30" s="109">
        <v>25.0</v>
      </c>
      <c r="Y30" s="109">
        <v>22.7</v>
      </c>
      <c r="Z30" s="109">
        <v>23.9</v>
      </c>
      <c r="AA30" s="109">
        <v>23.9</v>
      </c>
      <c r="AB30" s="109">
        <v>26.8</v>
      </c>
      <c r="AC30" s="136">
        <v>28.3</v>
      </c>
      <c r="AD30" s="137">
        <v>27.1</v>
      </c>
      <c r="AE30" s="137">
        <v>26.9</v>
      </c>
      <c r="AF30" s="138">
        <v>27.8</v>
      </c>
      <c r="AG30" s="138">
        <v>27.9</v>
      </c>
      <c r="AH30" s="138">
        <v>27.3</v>
      </c>
      <c r="AI30" s="138">
        <v>27.3</v>
      </c>
      <c r="AJ30" s="137">
        <v>26.7</v>
      </c>
      <c r="AK30" s="137">
        <v>25.1</v>
      </c>
      <c r="AL30" s="137">
        <v>24.2</v>
      </c>
      <c r="AM30" s="137">
        <v>23.9</v>
      </c>
      <c r="AN30" s="137">
        <v>26.0</v>
      </c>
      <c r="AO30" s="137">
        <v>28.3</v>
      </c>
    </row>
    <row r="31" ht="24.75" customHeight="1">
      <c r="A31" s="130" t="s">
        <v>122</v>
      </c>
      <c r="B31" s="132">
        <v>22.6</v>
      </c>
      <c r="C31" s="132">
        <v>25.2</v>
      </c>
      <c r="D31" s="132">
        <v>29.2</v>
      </c>
      <c r="E31" s="132">
        <v>29.9</v>
      </c>
      <c r="F31" s="132">
        <v>30.7</v>
      </c>
      <c r="G31" s="133">
        <v>29.7</v>
      </c>
      <c r="H31" s="133">
        <v>28.3</v>
      </c>
      <c r="I31" s="133">
        <v>27.7</v>
      </c>
      <c r="J31" s="133">
        <v>27.7</v>
      </c>
      <c r="K31" s="109">
        <v>27.5</v>
      </c>
      <c r="L31" s="109">
        <v>26.3</v>
      </c>
      <c r="M31" s="109">
        <v>24.3</v>
      </c>
      <c r="N31" s="109">
        <v>25.2</v>
      </c>
      <c r="O31" s="109">
        <v>25.3</v>
      </c>
      <c r="P31" s="109">
        <v>28.1</v>
      </c>
      <c r="Q31" s="109">
        <v>29.7</v>
      </c>
      <c r="R31" s="109">
        <v>30.5</v>
      </c>
      <c r="S31" s="135">
        <v>29.2</v>
      </c>
      <c r="T31" s="135">
        <v>28.0</v>
      </c>
      <c r="U31" s="135">
        <v>28.2</v>
      </c>
      <c r="V31" s="135">
        <v>27.4</v>
      </c>
      <c r="W31" s="109">
        <v>27.5</v>
      </c>
      <c r="X31" s="109">
        <v>26.3</v>
      </c>
      <c r="Y31" s="109">
        <v>24.3</v>
      </c>
      <c r="Z31" s="109">
        <v>25.2</v>
      </c>
      <c r="AA31" s="109">
        <v>25.3</v>
      </c>
      <c r="AB31" s="109">
        <v>28.1</v>
      </c>
      <c r="AC31" s="136">
        <v>29.7</v>
      </c>
      <c r="AD31" s="137">
        <v>28.4</v>
      </c>
      <c r="AE31" s="137">
        <v>28.5</v>
      </c>
      <c r="AF31" s="138">
        <v>28.5</v>
      </c>
      <c r="AG31" s="138">
        <v>27.6</v>
      </c>
      <c r="AH31" s="138">
        <v>27.5</v>
      </c>
      <c r="AI31" s="138">
        <v>27.9</v>
      </c>
      <c r="AJ31" s="137">
        <v>27.5</v>
      </c>
      <c r="AK31" s="137">
        <v>26.7</v>
      </c>
      <c r="AL31" s="137">
        <v>25.8</v>
      </c>
      <c r="AM31" s="137">
        <v>25.2</v>
      </c>
      <c r="AN31" s="137">
        <v>28.7</v>
      </c>
      <c r="AO31" s="137">
        <v>30.3</v>
      </c>
    </row>
    <row r="32" ht="24.75" customHeight="1">
      <c r="A32" s="130" t="s">
        <v>123</v>
      </c>
      <c r="B32" s="132">
        <v>21.7</v>
      </c>
      <c r="C32" s="132">
        <v>24.9</v>
      </c>
      <c r="D32" s="132">
        <v>28.9</v>
      </c>
      <c r="E32" s="132">
        <v>29.7</v>
      </c>
      <c r="F32" s="132">
        <v>30.3</v>
      </c>
      <c r="G32" s="133">
        <v>30.3</v>
      </c>
      <c r="H32" s="133">
        <v>28.6</v>
      </c>
      <c r="I32" s="133">
        <v>28.3</v>
      </c>
      <c r="J32" s="133">
        <v>28.2</v>
      </c>
      <c r="K32" s="109">
        <v>28.0</v>
      </c>
      <c r="L32" s="109">
        <v>26.2</v>
      </c>
      <c r="M32" s="109">
        <v>23.8</v>
      </c>
      <c r="N32" s="109">
        <v>24.9</v>
      </c>
      <c r="O32" s="109">
        <v>24.6</v>
      </c>
      <c r="P32" s="109">
        <v>27.7</v>
      </c>
      <c r="Q32" s="109">
        <v>29.0</v>
      </c>
      <c r="R32" s="109">
        <v>30.0</v>
      </c>
      <c r="S32" s="135">
        <v>29.2</v>
      </c>
      <c r="T32" s="135">
        <v>28.4</v>
      </c>
      <c r="U32" s="135">
        <v>28.4</v>
      </c>
      <c r="V32" s="135">
        <v>28.0</v>
      </c>
      <c r="W32" s="109">
        <v>28.0</v>
      </c>
      <c r="X32" s="109">
        <v>26.2</v>
      </c>
      <c r="Y32" s="109">
        <v>23.8</v>
      </c>
      <c r="Z32" s="109">
        <v>24.9</v>
      </c>
      <c r="AA32" s="109">
        <v>24.6</v>
      </c>
      <c r="AB32" s="109">
        <v>27.7</v>
      </c>
      <c r="AC32" s="136">
        <v>29.0</v>
      </c>
      <c r="AD32" s="137">
        <v>28.7</v>
      </c>
      <c r="AE32" s="137">
        <v>28.5</v>
      </c>
      <c r="AF32" s="138">
        <v>28.6</v>
      </c>
      <c r="AG32" s="138">
        <v>28.1</v>
      </c>
      <c r="AH32" s="138">
        <v>27.4</v>
      </c>
      <c r="AI32" s="138">
        <v>28.3</v>
      </c>
      <c r="AJ32" s="137">
        <v>27.9</v>
      </c>
      <c r="AK32" s="137">
        <v>26.5</v>
      </c>
      <c r="AL32" s="137">
        <v>24.9</v>
      </c>
      <c r="AM32" s="137">
        <v>24.4</v>
      </c>
      <c r="AN32" s="137">
        <v>27.3</v>
      </c>
      <c r="AO32" s="137">
        <v>29.4</v>
      </c>
    </row>
    <row r="33" ht="24.75" customHeight="1">
      <c r="A33" s="130" t="s">
        <v>124</v>
      </c>
      <c r="B33" s="132">
        <v>20.6</v>
      </c>
      <c r="C33" s="132">
        <v>23.7</v>
      </c>
      <c r="D33" s="132">
        <v>27.5</v>
      </c>
      <c r="E33" s="132">
        <v>28.2</v>
      </c>
      <c r="F33" s="132">
        <v>29.3</v>
      </c>
      <c r="G33" s="133">
        <v>29.3</v>
      </c>
      <c r="H33" s="133">
        <v>28.1</v>
      </c>
      <c r="I33" s="133">
        <v>27.9</v>
      </c>
      <c r="J33" s="133">
        <v>27.3</v>
      </c>
      <c r="K33" s="109">
        <v>27.0</v>
      </c>
      <c r="L33" s="109">
        <v>25.0</v>
      </c>
      <c r="M33" s="109">
        <v>22.7</v>
      </c>
      <c r="N33" s="109">
        <v>23.9</v>
      </c>
      <c r="O33" s="109">
        <v>23.9</v>
      </c>
      <c r="P33" s="109">
        <v>26.8</v>
      </c>
      <c r="Q33" s="109">
        <v>28.3</v>
      </c>
      <c r="R33" s="109">
        <v>28.9</v>
      </c>
      <c r="S33" s="135">
        <v>28.1</v>
      </c>
      <c r="T33" s="135">
        <v>27.6</v>
      </c>
      <c r="U33" s="135">
        <v>27.8</v>
      </c>
      <c r="V33" s="135">
        <v>27.2</v>
      </c>
      <c r="W33" s="109">
        <v>27.0</v>
      </c>
      <c r="X33" s="109">
        <v>25.0</v>
      </c>
      <c r="Y33" s="109">
        <v>22.7</v>
      </c>
      <c r="Z33" s="109">
        <v>23.9</v>
      </c>
      <c r="AA33" s="109">
        <v>23.9</v>
      </c>
      <c r="AB33" s="109">
        <v>26.8</v>
      </c>
      <c r="AC33" s="136">
        <v>28.3</v>
      </c>
      <c r="AD33" s="137">
        <v>27.1</v>
      </c>
      <c r="AE33" s="137">
        <v>26.9</v>
      </c>
      <c r="AF33" s="138">
        <v>27.8</v>
      </c>
      <c r="AG33" s="138">
        <v>27.9</v>
      </c>
      <c r="AH33" s="138">
        <v>27.3</v>
      </c>
      <c r="AI33" s="138">
        <v>27.3</v>
      </c>
      <c r="AJ33" s="137">
        <v>26.7</v>
      </c>
      <c r="AK33" s="137">
        <v>25.1</v>
      </c>
      <c r="AL33" s="137">
        <v>24.2</v>
      </c>
      <c r="AM33" s="137">
        <v>23.9</v>
      </c>
      <c r="AN33" s="137">
        <v>26.0</v>
      </c>
      <c r="AO33" s="137">
        <v>28.3</v>
      </c>
    </row>
    <row r="34" ht="24.75" customHeight="1">
      <c r="A34" s="130" t="s">
        <v>125</v>
      </c>
      <c r="B34" s="132">
        <v>21.9</v>
      </c>
      <c r="C34" s="132">
        <v>25.0</v>
      </c>
      <c r="D34" s="132">
        <v>29.1</v>
      </c>
      <c r="E34" s="132">
        <v>29.6</v>
      </c>
      <c r="F34" s="132">
        <v>31.1</v>
      </c>
      <c r="G34" s="133">
        <v>30.4</v>
      </c>
      <c r="H34" s="133">
        <v>28.6</v>
      </c>
      <c r="I34" s="133">
        <v>28.5</v>
      </c>
      <c r="J34" s="133">
        <v>28.5</v>
      </c>
      <c r="K34" s="109">
        <v>28.4</v>
      </c>
      <c r="L34" s="109">
        <v>26.4</v>
      </c>
      <c r="M34" s="109">
        <v>24.1</v>
      </c>
      <c r="N34" s="109">
        <v>24.9</v>
      </c>
      <c r="O34" s="109">
        <v>25.0</v>
      </c>
      <c r="P34" s="109">
        <v>27.9</v>
      </c>
      <c r="Q34" s="109">
        <v>29.0</v>
      </c>
      <c r="R34" s="109">
        <v>30.2</v>
      </c>
      <c r="S34" s="135">
        <v>29.2</v>
      </c>
      <c r="T34" s="135">
        <v>28.5</v>
      </c>
      <c r="U34" s="135">
        <v>28.2</v>
      </c>
      <c r="V34" s="135">
        <v>28.1</v>
      </c>
      <c r="W34" s="109">
        <v>28.4</v>
      </c>
      <c r="X34" s="109">
        <v>26.4</v>
      </c>
      <c r="Y34" s="109">
        <v>24.1</v>
      </c>
      <c r="Z34" s="109">
        <v>24.9</v>
      </c>
      <c r="AA34" s="109">
        <v>25.0</v>
      </c>
      <c r="AB34" s="109">
        <v>27.9</v>
      </c>
      <c r="AC34" s="136">
        <v>29.0</v>
      </c>
      <c r="AD34" s="137">
        <v>28.7</v>
      </c>
      <c r="AE34" s="137">
        <v>28.8</v>
      </c>
      <c r="AF34" s="138">
        <v>28.4</v>
      </c>
      <c r="AG34" s="138">
        <v>28.0</v>
      </c>
      <c r="AH34" s="138">
        <v>27.6</v>
      </c>
      <c r="AI34" s="138">
        <v>28.8</v>
      </c>
      <c r="AJ34" s="137">
        <v>28.2</v>
      </c>
      <c r="AK34" s="137">
        <v>27.0</v>
      </c>
      <c r="AL34" s="137">
        <v>25.4</v>
      </c>
      <c r="AM34" s="137">
        <v>24.8</v>
      </c>
      <c r="AN34" s="137">
        <v>27.6</v>
      </c>
      <c r="AO34" s="137">
        <v>29.2</v>
      </c>
    </row>
    <row r="35" ht="24.75" customHeight="1">
      <c r="A35" s="139" t="s">
        <v>126</v>
      </c>
      <c r="B35" s="140">
        <v>22.8</v>
      </c>
      <c r="C35" s="140">
        <v>25.9</v>
      </c>
      <c r="D35" s="140">
        <v>29.8</v>
      </c>
      <c r="E35" s="140">
        <v>30.7</v>
      </c>
      <c r="F35" s="140">
        <v>31.4</v>
      </c>
      <c r="G35" s="141">
        <v>30.3</v>
      </c>
      <c r="H35" s="141">
        <v>28.8</v>
      </c>
      <c r="I35" s="141">
        <v>28.4</v>
      </c>
      <c r="J35" s="141">
        <v>28.3</v>
      </c>
      <c r="K35" s="142">
        <v>28.3</v>
      </c>
      <c r="L35" s="142">
        <v>26.9</v>
      </c>
      <c r="M35" s="142">
        <v>24.8</v>
      </c>
      <c r="N35" s="142">
        <v>25.6</v>
      </c>
      <c r="O35" s="142">
        <v>25.5</v>
      </c>
      <c r="P35" s="142">
        <v>28.2</v>
      </c>
      <c r="Q35" s="142">
        <v>30.1</v>
      </c>
      <c r="R35" s="142">
        <v>31.2</v>
      </c>
      <c r="S35" s="143">
        <v>29.9</v>
      </c>
      <c r="T35" s="143">
        <v>28.7</v>
      </c>
      <c r="U35" s="143">
        <v>28.8</v>
      </c>
      <c r="V35" s="143">
        <v>28.0</v>
      </c>
      <c r="W35" s="142">
        <v>28.3</v>
      </c>
      <c r="X35" s="142">
        <v>26.9</v>
      </c>
      <c r="Y35" s="142">
        <v>24.8</v>
      </c>
      <c r="Z35" s="142">
        <v>25.6</v>
      </c>
      <c r="AA35" s="142">
        <v>25.5</v>
      </c>
      <c r="AB35" s="142">
        <v>28.2</v>
      </c>
      <c r="AC35" s="144">
        <v>30.1</v>
      </c>
      <c r="AD35" s="145">
        <v>28.8</v>
      </c>
      <c r="AE35" s="145">
        <v>28.9</v>
      </c>
      <c r="AF35" s="146">
        <v>29.2</v>
      </c>
      <c r="AG35" s="146">
        <v>28.2</v>
      </c>
      <c r="AH35" s="146">
        <v>28.2</v>
      </c>
      <c r="AI35" s="146">
        <v>28.7</v>
      </c>
      <c r="AJ35" s="145">
        <v>28.3</v>
      </c>
      <c r="AK35" s="145">
        <v>27.0</v>
      </c>
      <c r="AL35" s="145">
        <v>26.1</v>
      </c>
      <c r="AM35" s="145">
        <v>25.5</v>
      </c>
      <c r="AN35" s="145">
        <v>28.9</v>
      </c>
      <c r="AO35" s="145">
        <v>30.9</v>
      </c>
    </row>
    <row r="36" ht="24.75" customHeight="1">
      <c r="A36" s="130" t="s">
        <v>127</v>
      </c>
      <c r="B36" s="132">
        <v>23.0</v>
      </c>
      <c r="C36" s="132">
        <v>25.9</v>
      </c>
      <c r="D36" s="132">
        <v>29.3</v>
      </c>
      <c r="E36" s="132">
        <v>30.4</v>
      </c>
      <c r="F36" s="132">
        <v>31.1</v>
      </c>
      <c r="G36" s="133">
        <v>30.3</v>
      </c>
      <c r="H36" s="133">
        <v>28.8</v>
      </c>
      <c r="I36" s="133">
        <v>28.8</v>
      </c>
      <c r="J36" s="133">
        <v>28.3</v>
      </c>
      <c r="K36" s="109">
        <v>28.3</v>
      </c>
      <c r="L36" s="109">
        <v>26.9</v>
      </c>
      <c r="M36" s="109">
        <v>24.7</v>
      </c>
      <c r="N36" s="109">
        <v>25.5</v>
      </c>
      <c r="O36" s="109">
        <v>25.4</v>
      </c>
      <c r="P36" s="109">
        <v>27.9</v>
      </c>
      <c r="Q36" s="109">
        <v>29.7</v>
      </c>
      <c r="R36" s="109">
        <v>31.0</v>
      </c>
      <c r="S36" s="135">
        <v>29.5</v>
      </c>
      <c r="T36" s="135">
        <v>28.5</v>
      </c>
      <c r="U36" s="135">
        <v>29.1</v>
      </c>
      <c r="V36" s="135">
        <v>28.1</v>
      </c>
      <c r="W36" s="109">
        <v>28.3</v>
      </c>
      <c r="X36" s="109">
        <v>26.9</v>
      </c>
      <c r="Y36" s="109">
        <v>24.7</v>
      </c>
      <c r="Z36" s="109">
        <v>25.5</v>
      </c>
      <c r="AA36" s="109">
        <v>25.4</v>
      </c>
      <c r="AB36" s="109">
        <v>27.9</v>
      </c>
      <c r="AC36" s="136">
        <v>29.7</v>
      </c>
      <c r="AD36" s="137">
        <v>28.6</v>
      </c>
      <c r="AE36" s="137">
        <v>28.9</v>
      </c>
      <c r="AF36" s="138">
        <v>29.3</v>
      </c>
      <c r="AG36" s="138">
        <v>28.1</v>
      </c>
      <c r="AH36" s="138">
        <v>27.8</v>
      </c>
      <c r="AI36" s="138">
        <v>28.6</v>
      </c>
      <c r="AJ36" s="137">
        <v>28.3</v>
      </c>
      <c r="AK36" s="137">
        <v>27.3</v>
      </c>
      <c r="AL36" s="137">
        <v>26.2</v>
      </c>
      <c r="AM36" s="137">
        <v>25.2</v>
      </c>
      <c r="AN36" s="137">
        <v>29.1</v>
      </c>
      <c r="AO36" s="137">
        <v>30.8</v>
      </c>
    </row>
    <row r="37" ht="24.75" customHeight="1">
      <c r="A37" s="130" t="s">
        <v>128</v>
      </c>
      <c r="B37" s="132">
        <v>23.0</v>
      </c>
      <c r="C37" s="132">
        <v>25.9</v>
      </c>
      <c r="D37" s="132">
        <v>29.3</v>
      </c>
      <c r="E37" s="132">
        <v>30.4</v>
      </c>
      <c r="F37" s="132">
        <v>31.1</v>
      </c>
      <c r="G37" s="133">
        <v>30.3</v>
      </c>
      <c r="H37" s="133">
        <v>28.8</v>
      </c>
      <c r="I37" s="133">
        <v>28.8</v>
      </c>
      <c r="J37" s="133">
        <v>28.3</v>
      </c>
      <c r="K37" s="109">
        <v>28.3</v>
      </c>
      <c r="L37" s="109">
        <v>26.9</v>
      </c>
      <c r="M37" s="109">
        <v>24.7</v>
      </c>
      <c r="N37" s="109">
        <v>25.5</v>
      </c>
      <c r="O37" s="109">
        <v>25.4</v>
      </c>
      <c r="P37" s="109">
        <v>27.9</v>
      </c>
      <c r="Q37" s="109">
        <v>29.7</v>
      </c>
      <c r="R37" s="109">
        <v>31.0</v>
      </c>
      <c r="S37" s="135">
        <v>29.5</v>
      </c>
      <c r="T37" s="135">
        <v>28.5</v>
      </c>
      <c r="U37" s="135">
        <v>29.1</v>
      </c>
      <c r="V37" s="135">
        <v>28.1</v>
      </c>
      <c r="W37" s="109">
        <v>28.3</v>
      </c>
      <c r="X37" s="109">
        <v>26.9</v>
      </c>
      <c r="Y37" s="109">
        <v>24.7</v>
      </c>
      <c r="Z37" s="109">
        <v>25.5</v>
      </c>
      <c r="AA37" s="109">
        <v>25.4</v>
      </c>
      <c r="AB37" s="109">
        <v>27.9</v>
      </c>
      <c r="AC37" s="136">
        <v>29.7</v>
      </c>
      <c r="AD37" s="137">
        <v>28.6</v>
      </c>
      <c r="AE37" s="137">
        <v>28.9</v>
      </c>
      <c r="AF37" s="138">
        <v>29.3</v>
      </c>
      <c r="AG37" s="138">
        <v>28.1</v>
      </c>
      <c r="AH37" s="138">
        <v>27.8</v>
      </c>
      <c r="AI37" s="138">
        <v>28.6</v>
      </c>
      <c r="AJ37" s="137">
        <v>28.3</v>
      </c>
      <c r="AK37" s="137">
        <v>27.3</v>
      </c>
      <c r="AL37" s="137">
        <v>26.2</v>
      </c>
      <c r="AM37" s="137">
        <v>25.2</v>
      </c>
      <c r="AN37" s="137">
        <v>29.1</v>
      </c>
      <c r="AO37" s="137">
        <v>30.8</v>
      </c>
    </row>
    <row r="38" ht="24.75" customHeight="1">
      <c r="A38" s="130" t="s">
        <v>129</v>
      </c>
      <c r="B38" s="132">
        <v>21.2</v>
      </c>
      <c r="C38" s="132">
        <v>24.3</v>
      </c>
      <c r="D38" s="132">
        <v>28.2</v>
      </c>
      <c r="E38" s="132">
        <v>29.2</v>
      </c>
      <c r="F38" s="132">
        <v>30.3</v>
      </c>
      <c r="G38" s="133">
        <v>29.7</v>
      </c>
      <c r="H38" s="133">
        <v>27.8</v>
      </c>
      <c r="I38" s="133">
        <v>28.1</v>
      </c>
      <c r="J38" s="133">
        <v>28.0</v>
      </c>
      <c r="K38" s="109">
        <v>27.8</v>
      </c>
      <c r="L38" s="109">
        <v>25.7</v>
      </c>
      <c r="M38" s="109">
        <v>23.5</v>
      </c>
      <c r="N38" s="109">
        <v>23.9</v>
      </c>
      <c r="O38" s="109">
        <v>23.7</v>
      </c>
      <c r="P38" s="109">
        <v>26.7</v>
      </c>
      <c r="Q38" s="109">
        <v>28.3</v>
      </c>
      <c r="R38" s="109">
        <v>30.2</v>
      </c>
      <c r="S38" s="135">
        <v>28.8</v>
      </c>
      <c r="T38" s="135">
        <v>28.0</v>
      </c>
      <c r="U38" s="135">
        <v>28.0</v>
      </c>
      <c r="V38" s="135">
        <v>27.7</v>
      </c>
      <c r="W38" s="109">
        <v>27.8</v>
      </c>
      <c r="X38" s="109">
        <v>25.7</v>
      </c>
      <c r="Y38" s="109">
        <v>23.5</v>
      </c>
      <c r="Z38" s="109">
        <v>23.9</v>
      </c>
      <c r="AA38" s="109">
        <v>23.7</v>
      </c>
      <c r="AB38" s="109">
        <v>26.7</v>
      </c>
      <c r="AC38" s="136">
        <v>28.3</v>
      </c>
      <c r="AD38" s="137">
        <v>28.0</v>
      </c>
      <c r="AE38" s="137">
        <v>28.1</v>
      </c>
      <c r="AF38" s="138">
        <v>28.4</v>
      </c>
      <c r="AG38" s="138">
        <v>27.2</v>
      </c>
      <c r="AH38" s="138">
        <v>27.2</v>
      </c>
      <c r="AI38" s="138">
        <v>28.2</v>
      </c>
      <c r="AJ38" s="137">
        <v>27.5</v>
      </c>
      <c r="AK38" s="137">
        <v>26.4</v>
      </c>
      <c r="AL38" s="137">
        <v>24.7</v>
      </c>
      <c r="AM38" s="137">
        <v>23.9</v>
      </c>
      <c r="AN38" s="137">
        <v>27.3</v>
      </c>
      <c r="AO38" s="137">
        <v>29.8</v>
      </c>
    </row>
    <row r="39" ht="24.75" customHeight="1">
      <c r="A39" s="130" t="s">
        <v>130</v>
      </c>
      <c r="B39" s="132">
        <v>21.6</v>
      </c>
      <c r="C39" s="132">
        <v>24.6</v>
      </c>
      <c r="D39" s="132">
        <v>29.0</v>
      </c>
      <c r="E39" s="132">
        <v>30.0</v>
      </c>
      <c r="F39" s="132">
        <v>30.2</v>
      </c>
      <c r="G39" s="133">
        <v>29.5</v>
      </c>
      <c r="H39" s="133">
        <v>27.3</v>
      </c>
      <c r="I39" s="133">
        <v>28.1</v>
      </c>
      <c r="J39" s="133">
        <v>28.0</v>
      </c>
      <c r="K39" s="109">
        <v>27.9</v>
      </c>
      <c r="L39" s="109">
        <v>26.1</v>
      </c>
      <c r="M39" s="109">
        <v>23.8</v>
      </c>
      <c r="N39" s="109">
        <v>24.1</v>
      </c>
      <c r="O39" s="109">
        <v>24.2</v>
      </c>
      <c r="P39" s="109">
        <v>27.1</v>
      </c>
      <c r="Q39" s="109">
        <v>28.3</v>
      </c>
      <c r="R39" s="109">
        <v>29.7</v>
      </c>
      <c r="S39" s="135">
        <v>28.7</v>
      </c>
      <c r="T39" s="135">
        <v>28.0</v>
      </c>
      <c r="U39" s="135">
        <v>27.8</v>
      </c>
      <c r="V39" s="135">
        <v>27.7</v>
      </c>
      <c r="W39" s="109">
        <v>27.9</v>
      </c>
      <c r="X39" s="109">
        <v>26.1</v>
      </c>
      <c r="Y39" s="109">
        <v>23.8</v>
      </c>
      <c r="Z39" s="109">
        <v>24.1</v>
      </c>
      <c r="AA39" s="109">
        <v>24.2</v>
      </c>
      <c r="AB39" s="109">
        <v>27.1</v>
      </c>
      <c r="AC39" s="136">
        <v>28.3</v>
      </c>
      <c r="AD39" s="137">
        <v>28.0</v>
      </c>
      <c r="AE39" s="137">
        <v>28.7</v>
      </c>
      <c r="AF39" s="138">
        <v>28.0</v>
      </c>
      <c r="AG39" s="138">
        <v>26.7</v>
      </c>
      <c r="AH39" s="138">
        <v>26.8</v>
      </c>
      <c r="AI39" s="138">
        <v>28.3</v>
      </c>
      <c r="AJ39" s="137">
        <v>28.2</v>
      </c>
      <c r="AK39" s="137">
        <v>26.9</v>
      </c>
      <c r="AL39" s="137">
        <v>25.0</v>
      </c>
      <c r="AM39" s="137">
        <v>24.4</v>
      </c>
      <c r="AN39" s="137">
        <v>27.5</v>
      </c>
      <c r="AO39" s="137">
        <v>29.3</v>
      </c>
    </row>
    <row r="40" ht="24.75" customHeight="1">
      <c r="A40" s="130" t="s">
        <v>131</v>
      </c>
      <c r="B40" s="132">
        <v>22.1</v>
      </c>
      <c r="C40" s="132">
        <v>25.0</v>
      </c>
      <c r="D40" s="132">
        <v>29.4</v>
      </c>
      <c r="E40" s="132">
        <v>30.3</v>
      </c>
      <c r="F40" s="132">
        <v>30.8</v>
      </c>
      <c r="G40" s="133">
        <v>30.0</v>
      </c>
      <c r="H40" s="133">
        <v>28.1</v>
      </c>
      <c r="I40" s="133">
        <v>28.4</v>
      </c>
      <c r="J40" s="133">
        <v>28.4</v>
      </c>
      <c r="K40" s="109">
        <v>27.9</v>
      </c>
      <c r="L40" s="109">
        <v>26.0</v>
      </c>
      <c r="M40" s="109">
        <v>23.8</v>
      </c>
      <c r="N40" s="109">
        <v>24.4</v>
      </c>
      <c r="O40" s="109">
        <v>24.3</v>
      </c>
      <c r="P40" s="109">
        <v>27.5</v>
      </c>
      <c r="Q40" s="109">
        <v>29.1</v>
      </c>
      <c r="R40" s="109">
        <v>30.7</v>
      </c>
      <c r="S40" s="135">
        <v>29.4</v>
      </c>
      <c r="T40" s="135">
        <v>28.5</v>
      </c>
      <c r="U40" s="135">
        <v>28.6</v>
      </c>
      <c r="V40" s="135">
        <v>27.9</v>
      </c>
      <c r="W40" s="109">
        <v>27.9</v>
      </c>
      <c r="X40" s="109">
        <v>26.0</v>
      </c>
      <c r="Y40" s="109">
        <v>23.8</v>
      </c>
      <c r="Z40" s="109">
        <v>24.4</v>
      </c>
      <c r="AA40" s="109">
        <v>24.3</v>
      </c>
      <c r="AB40" s="109">
        <v>27.5</v>
      </c>
      <c r="AC40" s="136">
        <v>29.1</v>
      </c>
      <c r="AD40" s="137">
        <v>28.5</v>
      </c>
      <c r="AE40" s="137">
        <v>28.6</v>
      </c>
      <c r="AF40" s="138">
        <v>28.6</v>
      </c>
      <c r="AG40" s="138">
        <v>27.1</v>
      </c>
      <c r="AH40" s="138">
        <v>27.4</v>
      </c>
      <c r="AI40" s="138">
        <v>28.4</v>
      </c>
      <c r="AJ40" s="137">
        <v>28.0</v>
      </c>
      <c r="AK40" s="137">
        <v>26.9</v>
      </c>
      <c r="AL40" s="137">
        <v>25.1</v>
      </c>
      <c r="AM40" s="137">
        <v>24.2</v>
      </c>
      <c r="AN40" s="137">
        <v>28.4</v>
      </c>
      <c r="AO40" s="137">
        <v>30.1</v>
      </c>
    </row>
    <row r="41" ht="24.75" customHeight="1">
      <c r="A41" s="130" t="s">
        <v>132</v>
      </c>
      <c r="B41" s="132">
        <v>22.2</v>
      </c>
      <c r="C41" s="132">
        <v>24.3</v>
      </c>
      <c r="D41" s="132">
        <v>27.9</v>
      </c>
      <c r="E41" s="132">
        <v>29.7</v>
      </c>
      <c r="F41" s="132">
        <v>30.4</v>
      </c>
      <c r="G41" s="133">
        <v>29.9</v>
      </c>
      <c r="H41" s="133">
        <v>28.2</v>
      </c>
      <c r="I41" s="133">
        <v>28.2</v>
      </c>
      <c r="J41" s="133">
        <v>28.2</v>
      </c>
      <c r="K41" s="109">
        <v>27.6</v>
      </c>
      <c r="L41" s="109">
        <v>26.3</v>
      </c>
      <c r="M41" s="109">
        <v>24.0</v>
      </c>
      <c r="N41" s="109">
        <v>23.7</v>
      </c>
      <c r="O41" s="109">
        <v>25.0</v>
      </c>
      <c r="P41" s="109">
        <v>29.1</v>
      </c>
      <c r="Q41" s="109">
        <v>29.5</v>
      </c>
      <c r="R41" s="109">
        <v>31.1</v>
      </c>
      <c r="S41" s="135">
        <v>28.1</v>
      </c>
      <c r="T41" s="135">
        <v>27.6</v>
      </c>
      <c r="U41" s="135">
        <v>27.7</v>
      </c>
      <c r="V41" s="135">
        <v>27.6</v>
      </c>
      <c r="W41" s="109">
        <v>27.6</v>
      </c>
      <c r="X41" s="109">
        <v>26.3</v>
      </c>
      <c r="Y41" s="109">
        <v>24.0</v>
      </c>
      <c r="Z41" s="109">
        <v>23.7</v>
      </c>
      <c r="AA41" s="109">
        <v>25.0</v>
      </c>
      <c r="AB41" s="109">
        <v>29.1</v>
      </c>
      <c r="AC41" s="136">
        <v>29.5</v>
      </c>
      <c r="AD41" s="137">
        <v>28.8</v>
      </c>
      <c r="AE41" s="137">
        <v>28.5</v>
      </c>
      <c r="AF41" s="138">
        <v>28.0</v>
      </c>
      <c r="AG41" s="138">
        <v>27.5</v>
      </c>
      <c r="AH41" s="138">
        <v>27.5</v>
      </c>
      <c r="AI41" s="138">
        <v>28.1</v>
      </c>
      <c r="AJ41" s="137">
        <v>27.5</v>
      </c>
      <c r="AK41" s="137">
        <v>25.9</v>
      </c>
      <c r="AL41" s="137">
        <v>24.4</v>
      </c>
      <c r="AM41" s="137">
        <v>23.7</v>
      </c>
      <c r="AN41" s="137">
        <v>25.3</v>
      </c>
      <c r="AO41" s="137">
        <v>28.5</v>
      </c>
    </row>
    <row r="42" ht="24.75" customHeight="1">
      <c r="A42" s="130" t="s">
        <v>133</v>
      </c>
      <c r="B42" s="132">
        <v>21.8</v>
      </c>
      <c r="C42" s="132">
        <v>24.3</v>
      </c>
      <c r="D42" s="132">
        <v>28.1</v>
      </c>
      <c r="E42" s="132">
        <v>29.6</v>
      </c>
      <c r="F42" s="132">
        <v>30.1</v>
      </c>
      <c r="G42" s="133">
        <v>29.8</v>
      </c>
      <c r="H42" s="133">
        <v>28.3</v>
      </c>
      <c r="I42" s="133">
        <v>28.0</v>
      </c>
      <c r="J42" s="133">
        <v>28.0</v>
      </c>
      <c r="K42" s="109">
        <v>27.2</v>
      </c>
      <c r="L42" s="109">
        <v>25.9</v>
      </c>
      <c r="M42" s="109">
        <v>23.4</v>
      </c>
      <c r="N42" s="109">
        <v>23.1</v>
      </c>
      <c r="O42" s="109">
        <v>24.4</v>
      </c>
      <c r="P42" s="109">
        <v>28.8</v>
      </c>
      <c r="Q42" s="109">
        <v>29.4</v>
      </c>
      <c r="R42" s="109">
        <v>31.1</v>
      </c>
      <c r="S42" s="135">
        <v>28.1</v>
      </c>
      <c r="T42" s="135">
        <v>27.8</v>
      </c>
      <c r="U42" s="135">
        <v>27.7</v>
      </c>
      <c r="V42" s="135">
        <v>27.5</v>
      </c>
      <c r="W42" s="109">
        <v>27.2</v>
      </c>
      <c r="X42" s="109">
        <v>25.9</v>
      </c>
      <c r="Y42" s="109">
        <v>23.4</v>
      </c>
      <c r="Z42" s="109">
        <v>23.1</v>
      </c>
      <c r="AA42" s="109">
        <v>24.4</v>
      </c>
      <c r="AB42" s="109">
        <v>28.8</v>
      </c>
      <c r="AC42" s="136">
        <v>29.4</v>
      </c>
      <c r="AD42" s="137">
        <v>28.5</v>
      </c>
      <c r="AE42" s="137">
        <v>28.2</v>
      </c>
      <c r="AF42" s="138">
        <v>28.0</v>
      </c>
      <c r="AG42" s="138">
        <v>27.8</v>
      </c>
      <c r="AH42" s="138">
        <v>27.5</v>
      </c>
      <c r="AI42" s="138">
        <v>27.8</v>
      </c>
      <c r="AJ42" s="137">
        <v>26.9</v>
      </c>
      <c r="AK42" s="137">
        <v>25.5</v>
      </c>
      <c r="AL42" s="137">
        <v>24.1</v>
      </c>
      <c r="AM42" s="137">
        <v>23.4</v>
      </c>
      <c r="AN42" s="137">
        <v>24.7</v>
      </c>
      <c r="AO42" s="137">
        <v>27.9</v>
      </c>
    </row>
    <row r="43" ht="24.75" customHeight="1">
      <c r="A43" s="130" t="s">
        <v>134</v>
      </c>
      <c r="B43" s="132">
        <v>21.6</v>
      </c>
      <c r="C43" s="132">
        <v>24.5</v>
      </c>
      <c r="D43" s="132">
        <v>28.3</v>
      </c>
      <c r="E43" s="132">
        <v>29.9</v>
      </c>
      <c r="F43" s="132">
        <v>30.3</v>
      </c>
      <c r="G43" s="133">
        <v>30.0</v>
      </c>
      <c r="H43" s="133">
        <v>28.5</v>
      </c>
      <c r="I43" s="133">
        <v>28.4</v>
      </c>
      <c r="J43" s="133">
        <v>28.3</v>
      </c>
      <c r="K43" s="109">
        <v>27.2</v>
      </c>
      <c r="L43" s="109">
        <v>25.8</v>
      </c>
      <c r="M43" s="109">
        <v>23.5</v>
      </c>
      <c r="N43" s="109">
        <v>23.5</v>
      </c>
      <c r="O43" s="109">
        <v>24.7</v>
      </c>
      <c r="P43" s="109">
        <v>29.4</v>
      </c>
      <c r="Q43" s="109">
        <v>29.7</v>
      </c>
      <c r="R43" s="109">
        <v>31.0</v>
      </c>
      <c r="S43" s="135">
        <v>28.7</v>
      </c>
      <c r="T43" s="135">
        <v>27.9</v>
      </c>
      <c r="U43" s="135">
        <v>27.6</v>
      </c>
      <c r="V43" s="135">
        <v>27.6</v>
      </c>
      <c r="W43" s="109">
        <v>27.2</v>
      </c>
      <c r="X43" s="109">
        <v>25.8</v>
      </c>
      <c r="Y43" s="109">
        <v>23.5</v>
      </c>
      <c r="Z43" s="109">
        <v>23.5</v>
      </c>
      <c r="AA43" s="109">
        <v>24.7</v>
      </c>
      <c r="AB43" s="109">
        <v>29.4</v>
      </c>
      <c r="AC43" s="136">
        <v>29.7</v>
      </c>
      <c r="AD43" s="137">
        <v>28.7</v>
      </c>
      <c r="AE43" s="137">
        <v>28.5</v>
      </c>
      <c r="AF43" s="138">
        <v>28.2</v>
      </c>
      <c r="AG43" s="138">
        <v>27.7</v>
      </c>
      <c r="AH43" s="138">
        <v>27.3</v>
      </c>
      <c r="AI43" s="138">
        <v>28.1</v>
      </c>
      <c r="AJ43" s="137">
        <v>27.3</v>
      </c>
      <c r="AK43" s="137">
        <v>25.7</v>
      </c>
      <c r="AL43" s="137">
        <v>24.4</v>
      </c>
      <c r="AM43" s="137">
        <v>24.0</v>
      </c>
      <c r="AN43" s="137">
        <v>25.9</v>
      </c>
      <c r="AO43" s="137">
        <v>29.1</v>
      </c>
    </row>
    <row r="44" ht="24.75" customHeight="1">
      <c r="A44" s="130" t="s">
        <v>135</v>
      </c>
      <c r="B44" s="132">
        <v>23.2</v>
      </c>
      <c r="C44" s="132">
        <v>26.3</v>
      </c>
      <c r="D44" s="132">
        <v>29.6</v>
      </c>
      <c r="E44" s="132">
        <v>30.6</v>
      </c>
      <c r="F44" s="132">
        <v>31.7</v>
      </c>
      <c r="G44" s="133">
        <v>30.8</v>
      </c>
      <c r="H44" s="133">
        <v>29.0</v>
      </c>
      <c r="I44" s="133">
        <v>28.8</v>
      </c>
      <c r="J44" s="133">
        <v>29.1</v>
      </c>
      <c r="K44" s="109">
        <v>28.6</v>
      </c>
      <c r="L44" s="109">
        <v>27.5</v>
      </c>
      <c r="M44" s="109">
        <v>25.6</v>
      </c>
      <c r="N44" s="109">
        <v>25.4</v>
      </c>
      <c r="O44" s="109">
        <v>26.3</v>
      </c>
      <c r="P44" s="109">
        <v>29.4</v>
      </c>
      <c r="Q44" s="109">
        <v>30.1</v>
      </c>
      <c r="R44" s="109">
        <v>32.4</v>
      </c>
      <c r="S44" s="135">
        <v>29.2</v>
      </c>
      <c r="T44" s="135">
        <v>28.3</v>
      </c>
      <c r="U44" s="135">
        <v>28.2</v>
      </c>
      <c r="V44" s="135">
        <v>28.5</v>
      </c>
      <c r="W44" s="109">
        <v>28.6</v>
      </c>
      <c r="X44" s="109">
        <v>27.5</v>
      </c>
      <c r="Y44" s="109">
        <v>25.6</v>
      </c>
      <c r="Z44" s="109">
        <v>25.4</v>
      </c>
      <c r="AA44" s="109">
        <v>26.3</v>
      </c>
      <c r="AB44" s="109">
        <v>29.4</v>
      </c>
      <c r="AC44" s="136">
        <v>30.1</v>
      </c>
      <c r="AD44" s="137">
        <v>29.5</v>
      </c>
      <c r="AE44" s="137">
        <v>29.6</v>
      </c>
      <c r="AF44" s="138">
        <v>29.0</v>
      </c>
      <c r="AG44" s="138">
        <v>28.5</v>
      </c>
      <c r="AH44" s="138">
        <v>27.8</v>
      </c>
      <c r="AI44" s="138">
        <v>28.7</v>
      </c>
      <c r="AJ44" s="137">
        <v>28.7</v>
      </c>
      <c r="AK44" s="137">
        <v>27.4</v>
      </c>
      <c r="AL44" s="137">
        <v>26.3</v>
      </c>
      <c r="AM44" s="137">
        <v>25.8</v>
      </c>
      <c r="AN44" s="137">
        <v>27.5</v>
      </c>
      <c r="AO44" s="137">
        <v>29.7</v>
      </c>
    </row>
    <row r="45" ht="24.75" customHeight="1">
      <c r="A45" s="130" t="s">
        <v>136</v>
      </c>
      <c r="B45" s="132">
        <v>21.4</v>
      </c>
      <c r="C45" s="132">
        <v>24.4</v>
      </c>
      <c r="D45" s="132">
        <v>28.5</v>
      </c>
      <c r="E45" s="132">
        <v>29.6</v>
      </c>
      <c r="F45" s="132">
        <v>30.5</v>
      </c>
      <c r="G45" s="133">
        <v>30.3</v>
      </c>
      <c r="H45" s="133">
        <v>28.6</v>
      </c>
      <c r="I45" s="133">
        <v>28.2</v>
      </c>
      <c r="J45" s="133">
        <v>28.3</v>
      </c>
      <c r="K45" s="109">
        <v>27.6</v>
      </c>
      <c r="L45" s="109">
        <v>26.2</v>
      </c>
      <c r="M45" s="109">
        <v>23.7</v>
      </c>
      <c r="N45" s="109">
        <v>23.7</v>
      </c>
      <c r="O45" s="109">
        <v>24.5</v>
      </c>
      <c r="P45" s="109">
        <v>28.7</v>
      </c>
      <c r="Q45" s="109">
        <v>29.3</v>
      </c>
      <c r="R45" s="109">
        <v>31.9</v>
      </c>
      <c r="S45" s="135">
        <v>28.7</v>
      </c>
      <c r="T45" s="135">
        <v>27.7</v>
      </c>
      <c r="U45" s="135">
        <v>27.6</v>
      </c>
      <c r="V45" s="135">
        <v>27.8</v>
      </c>
      <c r="W45" s="109">
        <v>27.6</v>
      </c>
      <c r="X45" s="109">
        <v>26.2</v>
      </c>
      <c r="Y45" s="109">
        <v>23.7</v>
      </c>
      <c r="Z45" s="109">
        <v>23.7</v>
      </c>
      <c r="AA45" s="109">
        <v>24.5</v>
      </c>
      <c r="AB45" s="109">
        <v>28.7</v>
      </c>
      <c r="AC45" s="136">
        <v>29.3</v>
      </c>
      <c r="AD45" s="137">
        <v>28.7</v>
      </c>
      <c r="AE45" s="137">
        <v>28.8</v>
      </c>
      <c r="AF45" s="138">
        <v>28.3</v>
      </c>
      <c r="AG45" s="138">
        <v>27.8</v>
      </c>
      <c r="AH45" s="138">
        <v>27.4</v>
      </c>
      <c r="AI45" s="138">
        <v>28.0</v>
      </c>
      <c r="AJ45" s="137">
        <v>27.6</v>
      </c>
      <c r="AK45" s="137">
        <v>26.0</v>
      </c>
      <c r="AL45" s="137">
        <v>24.9</v>
      </c>
      <c r="AM45" s="137">
        <v>24.3</v>
      </c>
      <c r="AN45" s="137">
        <v>26.0</v>
      </c>
      <c r="AO45" s="137">
        <v>29.0</v>
      </c>
    </row>
    <row r="46" ht="24.75" customHeight="1">
      <c r="A46" s="130" t="s">
        <v>137</v>
      </c>
      <c r="B46" s="132">
        <v>20.9</v>
      </c>
      <c r="C46" s="132">
        <v>24.0</v>
      </c>
      <c r="D46" s="132">
        <v>27.8</v>
      </c>
      <c r="E46" s="132">
        <v>28.3</v>
      </c>
      <c r="F46" s="132">
        <v>29.8</v>
      </c>
      <c r="G46" s="133">
        <v>30.1</v>
      </c>
      <c r="H46" s="133">
        <v>28.6</v>
      </c>
      <c r="I46" s="133">
        <v>28.0</v>
      </c>
      <c r="J46" s="133">
        <v>28.1</v>
      </c>
      <c r="K46" s="109">
        <v>27.8</v>
      </c>
      <c r="L46" s="109">
        <v>26.0</v>
      </c>
      <c r="M46" s="109">
        <v>23.0</v>
      </c>
      <c r="N46" s="109">
        <v>23.4</v>
      </c>
      <c r="O46" s="109">
        <v>24.1</v>
      </c>
      <c r="P46" s="109">
        <v>28.4</v>
      </c>
      <c r="Q46" s="109">
        <v>28.8</v>
      </c>
      <c r="R46" s="109">
        <v>29.9</v>
      </c>
      <c r="S46" s="135">
        <v>28.8</v>
      </c>
      <c r="T46" s="135">
        <v>27.9</v>
      </c>
      <c r="U46" s="135">
        <v>27.7</v>
      </c>
      <c r="V46" s="135">
        <v>27.8</v>
      </c>
      <c r="W46" s="109">
        <v>27.8</v>
      </c>
      <c r="X46" s="109">
        <v>26.0</v>
      </c>
      <c r="Y46" s="109">
        <v>23.0</v>
      </c>
      <c r="Z46" s="109">
        <v>23.4</v>
      </c>
      <c r="AA46" s="109">
        <v>24.1</v>
      </c>
      <c r="AB46" s="109">
        <v>28.4</v>
      </c>
      <c r="AC46" s="136">
        <v>28.8</v>
      </c>
      <c r="AD46" s="137">
        <v>28.0</v>
      </c>
      <c r="AE46" s="137">
        <v>28.4</v>
      </c>
      <c r="AF46" s="138">
        <v>28.3</v>
      </c>
      <c r="AG46" s="138">
        <v>28.0</v>
      </c>
      <c r="AH46" s="138">
        <v>27.5</v>
      </c>
      <c r="AI46" s="138">
        <v>28.0</v>
      </c>
      <c r="AJ46" s="137">
        <v>27.7</v>
      </c>
      <c r="AK46" s="137">
        <v>25.6</v>
      </c>
      <c r="AL46" s="137">
        <v>24.2</v>
      </c>
      <c r="AM46" s="137">
        <v>23.6</v>
      </c>
      <c r="AN46" s="137">
        <v>25.1</v>
      </c>
      <c r="AO46" s="137">
        <v>27.7</v>
      </c>
    </row>
    <row r="47" ht="24.75" customHeight="1">
      <c r="A47" s="130" t="s">
        <v>138</v>
      </c>
      <c r="B47" s="132">
        <v>19.9</v>
      </c>
      <c r="C47" s="132">
        <v>22.5</v>
      </c>
      <c r="D47" s="132">
        <v>26.4</v>
      </c>
      <c r="E47" s="132">
        <v>27.6</v>
      </c>
      <c r="F47" s="132">
        <v>29.2</v>
      </c>
      <c r="G47" s="133">
        <v>29.1</v>
      </c>
      <c r="H47" s="133">
        <v>27.6</v>
      </c>
      <c r="I47" s="133">
        <v>27.3</v>
      </c>
      <c r="J47" s="133">
        <v>27.2</v>
      </c>
      <c r="K47" s="109">
        <v>26.4</v>
      </c>
      <c r="L47" s="109">
        <v>24.7</v>
      </c>
      <c r="M47" s="109">
        <v>21.9</v>
      </c>
      <c r="N47" s="109">
        <v>21.6</v>
      </c>
      <c r="O47" s="109">
        <v>23.2</v>
      </c>
      <c r="P47" s="109">
        <v>27.5</v>
      </c>
      <c r="Q47" s="109">
        <v>27.7</v>
      </c>
      <c r="R47" s="109">
        <v>29.9</v>
      </c>
      <c r="S47" s="135">
        <v>27.9</v>
      </c>
      <c r="T47" s="135">
        <v>27.2</v>
      </c>
      <c r="U47" s="135">
        <v>27.3</v>
      </c>
      <c r="V47" s="135">
        <v>27.0</v>
      </c>
      <c r="W47" s="109">
        <v>26.4</v>
      </c>
      <c r="X47" s="109">
        <v>24.7</v>
      </c>
      <c r="Y47" s="109">
        <v>21.9</v>
      </c>
      <c r="Z47" s="109">
        <v>21.6</v>
      </c>
      <c r="AA47" s="109">
        <v>23.2</v>
      </c>
      <c r="AB47" s="109">
        <v>27.5</v>
      </c>
      <c r="AC47" s="136">
        <v>27.7</v>
      </c>
      <c r="AD47" s="137">
        <v>26.6</v>
      </c>
      <c r="AE47" s="137">
        <v>27.5</v>
      </c>
      <c r="AF47" s="138">
        <v>27.6</v>
      </c>
      <c r="AG47" s="138">
        <v>27.0</v>
      </c>
      <c r="AH47" s="138">
        <v>27.1</v>
      </c>
      <c r="AI47" s="138">
        <v>26.9</v>
      </c>
      <c r="AJ47" s="137">
        <v>25.9</v>
      </c>
      <c r="AK47" s="137">
        <v>23.9</v>
      </c>
      <c r="AL47" s="137">
        <v>22.5</v>
      </c>
      <c r="AM47" s="137">
        <v>22.1</v>
      </c>
      <c r="AN47" s="137">
        <v>23.3</v>
      </c>
      <c r="AO47" s="137">
        <v>26.5</v>
      </c>
    </row>
    <row r="48" ht="24.75" customHeight="1">
      <c r="A48" s="130" t="s">
        <v>139</v>
      </c>
      <c r="B48" s="132">
        <v>19.6</v>
      </c>
      <c r="C48" s="132">
        <v>21.7</v>
      </c>
      <c r="D48" s="132">
        <v>25.1</v>
      </c>
      <c r="E48" s="132">
        <v>26.4</v>
      </c>
      <c r="F48" s="132">
        <v>28.5</v>
      </c>
      <c r="G48" s="133">
        <v>28.7</v>
      </c>
      <c r="H48" s="133">
        <v>27.7</v>
      </c>
      <c r="I48" s="133">
        <v>27.2</v>
      </c>
      <c r="J48" s="133">
        <v>27.2</v>
      </c>
      <c r="K48" s="109">
        <v>26.5</v>
      </c>
      <c r="L48" s="109">
        <v>24.6</v>
      </c>
      <c r="M48" s="109">
        <v>21.7</v>
      </c>
      <c r="N48" s="109">
        <v>21.5</v>
      </c>
      <c r="O48" s="109">
        <v>22.8</v>
      </c>
      <c r="P48" s="109">
        <v>25.9</v>
      </c>
      <c r="Q48" s="109">
        <v>26.7</v>
      </c>
      <c r="R48" s="109">
        <v>28.9</v>
      </c>
      <c r="S48" s="135">
        <v>27.5</v>
      </c>
      <c r="T48" s="135">
        <v>26.8</v>
      </c>
      <c r="U48" s="135">
        <v>27.0</v>
      </c>
      <c r="V48" s="135">
        <v>27.1</v>
      </c>
      <c r="W48" s="109">
        <v>26.5</v>
      </c>
      <c r="X48" s="109">
        <v>24.6</v>
      </c>
      <c r="Y48" s="109">
        <v>21.7</v>
      </c>
      <c r="Z48" s="109">
        <v>21.5</v>
      </c>
      <c r="AA48" s="109">
        <v>22.8</v>
      </c>
      <c r="AB48" s="109">
        <v>25.9</v>
      </c>
      <c r="AC48" s="136">
        <v>26.7</v>
      </c>
      <c r="AD48" s="137">
        <v>25.9</v>
      </c>
      <c r="AE48" s="137">
        <v>27.0</v>
      </c>
      <c r="AF48" s="138">
        <v>27.1</v>
      </c>
      <c r="AG48" s="138">
        <v>27.3</v>
      </c>
      <c r="AH48" s="138">
        <v>26.8</v>
      </c>
      <c r="AI48" s="138">
        <v>27.3</v>
      </c>
      <c r="AJ48" s="137">
        <v>26.1</v>
      </c>
      <c r="AK48" s="137">
        <v>23.9</v>
      </c>
      <c r="AL48" s="137">
        <v>22.5</v>
      </c>
      <c r="AM48" s="137">
        <v>22.0</v>
      </c>
      <c r="AN48" s="137">
        <v>23.2</v>
      </c>
      <c r="AO48" s="137">
        <v>25.5</v>
      </c>
    </row>
    <row r="49" ht="24.75" customHeight="1">
      <c r="A49" s="130" t="s">
        <v>140</v>
      </c>
      <c r="B49" s="132">
        <v>21.3</v>
      </c>
      <c r="C49" s="132">
        <v>22.2</v>
      </c>
      <c r="D49" s="132">
        <v>27.6</v>
      </c>
      <c r="E49" s="132">
        <v>30.9</v>
      </c>
      <c r="F49" s="132">
        <v>30.6</v>
      </c>
      <c r="G49" s="133">
        <v>28.7</v>
      </c>
      <c r="H49" s="133">
        <v>27.5</v>
      </c>
      <c r="I49" s="133">
        <v>27.6</v>
      </c>
      <c r="J49" s="133">
        <v>28.1</v>
      </c>
      <c r="K49" s="109">
        <v>27.3</v>
      </c>
      <c r="L49" s="109">
        <v>25.4</v>
      </c>
      <c r="M49" s="109">
        <v>22.6</v>
      </c>
      <c r="N49" s="109">
        <v>22.5</v>
      </c>
      <c r="O49" s="109">
        <v>23.2</v>
      </c>
      <c r="P49" s="109">
        <v>27.6</v>
      </c>
      <c r="Q49" s="109">
        <v>30.5</v>
      </c>
      <c r="R49" s="109">
        <v>30.9</v>
      </c>
      <c r="S49" s="135">
        <v>28.0</v>
      </c>
      <c r="T49" s="135">
        <v>27.3</v>
      </c>
      <c r="U49" s="135">
        <v>27.3</v>
      </c>
      <c r="V49" s="135">
        <v>27.2</v>
      </c>
      <c r="W49" s="109">
        <v>27.3</v>
      </c>
      <c r="X49" s="109">
        <v>25.4</v>
      </c>
      <c r="Y49" s="109">
        <v>22.6</v>
      </c>
      <c r="Z49" s="109">
        <v>22.5</v>
      </c>
      <c r="AA49" s="109">
        <v>23.2</v>
      </c>
      <c r="AB49" s="109">
        <v>27.6</v>
      </c>
      <c r="AC49" s="136">
        <v>30.5</v>
      </c>
      <c r="AD49" s="137">
        <v>29.4</v>
      </c>
      <c r="AE49" s="137">
        <v>28.8</v>
      </c>
      <c r="AF49" s="138">
        <v>27.8</v>
      </c>
      <c r="AG49" s="138">
        <v>26.9</v>
      </c>
      <c r="AH49" s="138">
        <v>26.7</v>
      </c>
      <c r="AI49" s="138">
        <v>27.0</v>
      </c>
      <c r="AJ49" s="137">
        <v>26.4</v>
      </c>
      <c r="AK49" s="137">
        <v>24.1</v>
      </c>
      <c r="AL49" s="137">
        <v>23.0</v>
      </c>
      <c r="AM49" s="137">
        <v>21.5</v>
      </c>
      <c r="AN49" s="137">
        <v>22.9</v>
      </c>
      <c r="AO49" s="137">
        <v>26.4</v>
      </c>
    </row>
    <row r="50" ht="24.75" customHeight="1">
      <c r="A50" s="130" t="s">
        <v>141</v>
      </c>
      <c r="B50" s="132">
        <v>23.9</v>
      </c>
      <c r="C50" s="132">
        <v>27.9</v>
      </c>
      <c r="D50" s="132">
        <v>30.6</v>
      </c>
      <c r="E50" s="132">
        <v>31.3</v>
      </c>
      <c r="F50" s="132">
        <v>32.5</v>
      </c>
      <c r="G50" s="133">
        <v>31.5</v>
      </c>
      <c r="H50" s="133">
        <v>30.5</v>
      </c>
      <c r="I50" s="133">
        <v>29.2</v>
      </c>
      <c r="J50" s="133">
        <v>28.7</v>
      </c>
      <c r="K50" s="109">
        <v>28.4</v>
      </c>
      <c r="L50" s="109">
        <v>27.7</v>
      </c>
      <c r="M50" s="109">
        <v>25.8</v>
      </c>
      <c r="N50" s="109">
        <v>26.2</v>
      </c>
      <c r="O50" s="109">
        <v>27.2</v>
      </c>
      <c r="P50" s="109">
        <v>30.6</v>
      </c>
      <c r="Q50" s="109">
        <v>31.7</v>
      </c>
      <c r="R50" s="109">
        <v>32.6</v>
      </c>
      <c r="S50" s="135">
        <v>30.0</v>
      </c>
      <c r="T50" s="135">
        <v>28.6</v>
      </c>
      <c r="U50" s="135">
        <v>28.6</v>
      </c>
      <c r="V50" s="135">
        <v>28.1</v>
      </c>
      <c r="W50" s="109">
        <v>28.4</v>
      </c>
      <c r="X50" s="109">
        <v>27.7</v>
      </c>
      <c r="Y50" s="109">
        <v>25.8</v>
      </c>
      <c r="Z50" s="109">
        <v>26.2</v>
      </c>
      <c r="AA50" s="109">
        <v>27.2</v>
      </c>
      <c r="AB50" s="109">
        <v>30.6</v>
      </c>
      <c r="AC50" s="136">
        <v>31.7</v>
      </c>
      <c r="AD50" s="137">
        <v>30.3</v>
      </c>
      <c r="AE50" s="137">
        <v>29.8</v>
      </c>
      <c r="AF50" s="138">
        <v>29.6</v>
      </c>
      <c r="AG50" s="138">
        <v>28.9</v>
      </c>
      <c r="AH50" s="138">
        <v>28.5</v>
      </c>
      <c r="AI50" s="138">
        <v>28.9</v>
      </c>
      <c r="AJ50" s="137">
        <v>29.2</v>
      </c>
      <c r="AK50" s="137">
        <v>27.8</v>
      </c>
      <c r="AL50" s="137">
        <v>27.4</v>
      </c>
      <c r="AM50" s="137">
        <v>27.0</v>
      </c>
      <c r="AN50" s="137">
        <v>29.6</v>
      </c>
      <c r="AO50" s="137">
        <v>31.6</v>
      </c>
    </row>
    <row r="51" ht="24.75" customHeight="1">
      <c r="A51" s="130" t="s">
        <v>142</v>
      </c>
      <c r="B51" s="132">
        <v>23.9</v>
      </c>
      <c r="C51" s="132">
        <v>27.9</v>
      </c>
      <c r="D51" s="132">
        <v>30.6</v>
      </c>
      <c r="E51" s="132">
        <v>31.3</v>
      </c>
      <c r="F51" s="132">
        <v>32.5</v>
      </c>
      <c r="G51" s="133">
        <v>31.5</v>
      </c>
      <c r="H51" s="133">
        <v>30.5</v>
      </c>
      <c r="I51" s="133">
        <v>29.2</v>
      </c>
      <c r="J51" s="133">
        <v>28.7</v>
      </c>
      <c r="K51" s="109">
        <v>28.4</v>
      </c>
      <c r="L51" s="109">
        <v>27.7</v>
      </c>
      <c r="M51" s="109">
        <v>25.8</v>
      </c>
      <c r="N51" s="109">
        <v>26.2</v>
      </c>
      <c r="O51" s="109">
        <v>27.2</v>
      </c>
      <c r="P51" s="109">
        <v>30.6</v>
      </c>
      <c r="Q51" s="109">
        <v>31.7</v>
      </c>
      <c r="R51" s="109">
        <v>32.6</v>
      </c>
      <c r="S51" s="135">
        <v>30.0</v>
      </c>
      <c r="T51" s="135">
        <v>28.6</v>
      </c>
      <c r="U51" s="135">
        <v>28.6</v>
      </c>
      <c r="V51" s="135">
        <v>28.1</v>
      </c>
      <c r="W51" s="109">
        <v>28.4</v>
      </c>
      <c r="X51" s="109">
        <v>27.7</v>
      </c>
      <c r="Y51" s="109">
        <v>25.8</v>
      </c>
      <c r="Z51" s="109">
        <v>26.2</v>
      </c>
      <c r="AA51" s="109">
        <v>27.2</v>
      </c>
      <c r="AB51" s="109">
        <v>30.6</v>
      </c>
      <c r="AC51" s="136">
        <v>31.7</v>
      </c>
      <c r="AD51" s="137">
        <v>30.3</v>
      </c>
      <c r="AE51" s="137">
        <v>29.8</v>
      </c>
      <c r="AF51" s="138">
        <v>29.6</v>
      </c>
      <c r="AG51" s="138">
        <v>28.9</v>
      </c>
      <c r="AH51" s="138">
        <v>28.5</v>
      </c>
      <c r="AI51" s="138">
        <v>28.9</v>
      </c>
      <c r="AJ51" s="137">
        <v>29.2</v>
      </c>
      <c r="AK51" s="137">
        <v>27.8</v>
      </c>
      <c r="AL51" s="137">
        <v>27.4</v>
      </c>
      <c r="AM51" s="137">
        <v>27.0</v>
      </c>
      <c r="AN51" s="137">
        <v>29.6</v>
      </c>
      <c r="AO51" s="137">
        <v>31.6</v>
      </c>
    </row>
    <row r="52" ht="24.75" customHeight="1">
      <c r="A52" s="130" t="s">
        <v>143</v>
      </c>
      <c r="B52" s="132">
        <v>23.1</v>
      </c>
      <c r="C52" s="132">
        <v>26.4</v>
      </c>
      <c r="D52" s="132">
        <v>29.7</v>
      </c>
      <c r="E52" s="132">
        <v>30.8</v>
      </c>
      <c r="F52" s="132">
        <v>31.5</v>
      </c>
      <c r="G52" s="133">
        <v>30.4</v>
      </c>
      <c r="H52" s="133">
        <v>29.2</v>
      </c>
      <c r="I52" s="133">
        <v>28.3</v>
      </c>
      <c r="J52" s="133">
        <v>28.6</v>
      </c>
      <c r="K52" s="109">
        <v>28.2</v>
      </c>
      <c r="L52" s="109">
        <v>27.2</v>
      </c>
      <c r="M52" s="109">
        <v>25.6</v>
      </c>
      <c r="N52" s="109">
        <v>25.9</v>
      </c>
      <c r="O52" s="109">
        <v>26.8</v>
      </c>
      <c r="P52" s="109">
        <v>29.5</v>
      </c>
      <c r="Q52" s="109">
        <v>30.6</v>
      </c>
      <c r="R52" s="109">
        <v>32.6</v>
      </c>
      <c r="S52" s="135">
        <v>29.0</v>
      </c>
      <c r="T52" s="135">
        <v>28.2</v>
      </c>
      <c r="U52" s="135">
        <v>28.4</v>
      </c>
      <c r="V52" s="135">
        <v>27.9</v>
      </c>
      <c r="W52" s="109">
        <v>28.2</v>
      </c>
      <c r="X52" s="109">
        <v>27.2</v>
      </c>
      <c r="Y52" s="109">
        <v>25.6</v>
      </c>
      <c r="Z52" s="109">
        <v>25.9</v>
      </c>
      <c r="AA52" s="109">
        <v>26.8</v>
      </c>
      <c r="AB52" s="109">
        <v>29.5</v>
      </c>
      <c r="AC52" s="136">
        <v>30.6</v>
      </c>
      <c r="AD52" s="137">
        <v>29.2</v>
      </c>
      <c r="AE52" s="137">
        <v>29.3</v>
      </c>
      <c r="AF52" s="138">
        <v>28.7</v>
      </c>
      <c r="AG52" s="138">
        <v>28.1</v>
      </c>
      <c r="AH52" s="138">
        <v>27.8</v>
      </c>
      <c r="AI52" s="138">
        <v>28.7</v>
      </c>
      <c r="AJ52" s="137">
        <v>28.5</v>
      </c>
      <c r="AK52" s="137">
        <v>27.5</v>
      </c>
      <c r="AL52" s="137">
        <v>26.7</v>
      </c>
      <c r="AM52" s="137">
        <v>26.2</v>
      </c>
      <c r="AN52" s="137">
        <v>28.3</v>
      </c>
      <c r="AO52" s="137">
        <v>29.8</v>
      </c>
    </row>
    <row r="53" ht="24.75" customHeight="1">
      <c r="A53" s="130" t="s">
        <v>144</v>
      </c>
      <c r="B53" s="132">
        <v>22.9</v>
      </c>
      <c r="C53" s="132">
        <v>26.3</v>
      </c>
      <c r="D53" s="132">
        <v>30.7</v>
      </c>
      <c r="E53" s="132">
        <v>31.0</v>
      </c>
      <c r="F53" s="132">
        <v>32.1</v>
      </c>
      <c r="G53" s="133">
        <v>30.5</v>
      </c>
      <c r="H53" s="133">
        <v>28.8</v>
      </c>
      <c r="I53" s="133">
        <v>29.0</v>
      </c>
      <c r="J53" s="133">
        <v>29.0</v>
      </c>
      <c r="K53" s="109">
        <v>27.8</v>
      </c>
      <c r="L53" s="109">
        <v>26.5</v>
      </c>
      <c r="M53" s="109">
        <v>24.7</v>
      </c>
      <c r="N53" s="109">
        <v>24.8</v>
      </c>
      <c r="O53" s="109">
        <v>26.3</v>
      </c>
      <c r="P53" s="109">
        <v>30.8</v>
      </c>
      <c r="Q53" s="109">
        <v>31.0</v>
      </c>
      <c r="R53" s="109">
        <v>32.7</v>
      </c>
      <c r="S53" s="135">
        <v>28.7</v>
      </c>
      <c r="T53" s="135">
        <v>28.4</v>
      </c>
      <c r="U53" s="135">
        <v>28.6</v>
      </c>
      <c r="V53" s="135">
        <v>28.1</v>
      </c>
      <c r="W53" s="109">
        <v>27.8</v>
      </c>
      <c r="X53" s="109">
        <v>26.5</v>
      </c>
      <c r="Y53" s="109">
        <v>24.7</v>
      </c>
      <c r="Z53" s="109">
        <v>24.8</v>
      </c>
      <c r="AA53" s="109">
        <v>26.3</v>
      </c>
      <c r="AB53" s="109">
        <v>30.8</v>
      </c>
      <c r="AC53" s="136">
        <v>31.0</v>
      </c>
      <c r="AD53" s="137">
        <v>30.0</v>
      </c>
      <c r="AE53" s="137">
        <v>28.8</v>
      </c>
      <c r="AF53" s="138">
        <v>28.5</v>
      </c>
      <c r="AG53" s="138">
        <v>28.0</v>
      </c>
      <c r="AH53" s="138">
        <v>27.9</v>
      </c>
      <c r="AI53" s="138">
        <v>28.8</v>
      </c>
      <c r="AJ53" s="137">
        <v>27.7</v>
      </c>
      <c r="AK53" s="137">
        <v>26.7</v>
      </c>
      <c r="AL53" s="137">
        <v>25.8</v>
      </c>
      <c r="AM53" s="137">
        <v>25.5</v>
      </c>
      <c r="AN53" s="137">
        <v>28.6</v>
      </c>
      <c r="AO53" s="137">
        <v>31.5</v>
      </c>
    </row>
    <row r="54" ht="24.75" customHeight="1">
      <c r="A54" s="130" t="s">
        <v>145</v>
      </c>
      <c r="B54" s="132">
        <v>23.1</v>
      </c>
      <c r="C54" s="132">
        <v>26.5</v>
      </c>
      <c r="D54" s="132">
        <v>29.2</v>
      </c>
      <c r="E54" s="132">
        <v>30.4</v>
      </c>
      <c r="F54" s="132">
        <v>31.6</v>
      </c>
      <c r="G54" s="133">
        <v>30.9</v>
      </c>
      <c r="H54" s="133">
        <v>29.2</v>
      </c>
      <c r="I54" s="133">
        <v>28.7</v>
      </c>
      <c r="J54" s="133">
        <v>28.6</v>
      </c>
      <c r="K54" s="109">
        <v>28.4</v>
      </c>
      <c r="L54" s="109">
        <v>27.8</v>
      </c>
      <c r="M54" s="109">
        <v>25.8</v>
      </c>
      <c r="N54" s="109">
        <v>26.1</v>
      </c>
      <c r="O54" s="109">
        <v>26.6</v>
      </c>
      <c r="P54" s="109">
        <v>29.5</v>
      </c>
      <c r="Q54" s="109">
        <v>30.5</v>
      </c>
      <c r="R54" s="109">
        <v>32.2</v>
      </c>
      <c r="S54" s="135">
        <v>29.2</v>
      </c>
      <c r="T54" s="135">
        <v>28.3</v>
      </c>
      <c r="U54" s="135">
        <v>28.6</v>
      </c>
      <c r="V54" s="135">
        <v>28.1</v>
      </c>
      <c r="W54" s="109">
        <v>28.4</v>
      </c>
      <c r="X54" s="109">
        <v>27.8</v>
      </c>
      <c r="Y54" s="109">
        <v>25.8</v>
      </c>
      <c r="Z54" s="109">
        <v>26.1</v>
      </c>
      <c r="AA54" s="109">
        <v>26.6</v>
      </c>
      <c r="AB54" s="109">
        <v>29.5</v>
      </c>
      <c r="AC54" s="136">
        <v>30.5</v>
      </c>
      <c r="AD54" s="137">
        <v>29.7</v>
      </c>
      <c r="AE54" s="137">
        <v>29.6</v>
      </c>
      <c r="AF54" s="138">
        <v>28.9</v>
      </c>
      <c r="AG54" s="138">
        <v>28.3</v>
      </c>
      <c r="AH54" s="138">
        <v>27.6</v>
      </c>
      <c r="AI54" s="138">
        <v>28.4</v>
      </c>
      <c r="AJ54" s="137">
        <v>28.6</v>
      </c>
      <c r="AK54" s="137">
        <v>27.7</v>
      </c>
      <c r="AL54" s="137">
        <v>26.7</v>
      </c>
      <c r="AM54" s="137">
        <v>26.1</v>
      </c>
      <c r="AN54" s="137">
        <v>27.5</v>
      </c>
      <c r="AO54" s="137">
        <v>29.3</v>
      </c>
    </row>
    <row r="55" ht="24.75" customHeight="1">
      <c r="A55" s="130" t="s">
        <v>146</v>
      </c>
      <c r="B55" s="132">
        <v>23.1</v>
      </c>
      <c r="C55" s="132">
        <v>26.5</v>
      </c>
      <c r="D55" s="132">
        <v>29.2</v>
      </c>
      <c r="E55" s="132">
        <v>30.4</v>
      </c>
      <c r="F55" s="132">
        <v>31.6</v>
      </c>
      <c r="G55" s="133">
        <v>30.9</v>
      </c>
      <c r="H55" s="133">
        <v>29.2</v>
      </c>
      <c r="I55" s="133">
        <v>28.7</v>
      </c>
      <c r="J55" s="133">
        <v>28.6</v>
      </c>
      <c r="K55" s="109">
        <v>28.4</v>
      </c>
      <c r="L55" s="109">
        <v>27.8</v>
      </c>
      <c r="M55" s="109">
        <v>25.8</v>
      </c>
      <c r="N55" s="109">
        <v>26.1</v>
      </c>
      <c r="O55" s="109">
        <v>26.6</v>
      </c>
      <c r="P55" s="109">
        <v>29.5</v>
      </c>
      <c r="Q55" s="109">
        <v>30.5</v>
      </c>
      <c r="R55" s="109">
        <v>32.2</v>
      </c>
      <c r="S55" s="135">
        <v>29.2</v>
      </c>
      <c r="T55" s="135">
        <v>28.3</v>
      </c>
      <c r="U55" s="135">
        <v>28.6</v>
      </c>
      <c r="V55" s="135">
        <v>28.1</v>
      </c>
      <c r="W55" s="109">
        <v>28.4</v>
      </c>
      <c r="X55" s="109">
        <v>27.8</v>
      </c>
      <c r="Y55" s="109">
        <v>25.8</v>
      </c>
      <c r="Z55" s="109">
        <v>26.1</v>
      </c>
      <c r="AA55" s="109">
        <v>26.6</v>
      </c>
      <c r="AB55" s="109">
        <v>29.5</v>
      </c>
      <c r="AC55" s="136">
        <v>30.5</v>
      </c>
      <c r="AD55" s="137">
        <v>29.7</v>
      </c>
      <c r="AE55" s="137">
        <v>29.6</v>
      </c>
      <c r="AF55" s="138">
        <v>28.9</v>
      </c>
      <c r="AG55" s="138">
        <v>28.3</v>
      </c>
      <c r="AH55" s="138">
        <v>27.6</v>
      </c>
      <c r="AI55" s="138">
        <v>28.4</v>
      </c>
      <c r="AJ55" s="137">
        <v>28.6</v>
      </c>
      <c r="AK55" s="137">
        <v>27.7</v>
      </c>
      <c r="AL55" s="137">
        <v>26.7</v>
      </c>
      <c r="AM55" s="137">
        <v>26.1</v>
      </c>
      <c r="AN55" s="137">
        <v>27.5</v>
      </c>
      <c r="AO55" s="137">
        <v>29.3</v>
      </c>
    </row>
    <row r="56" ht="24.75" customHeight="1">
      <c r="A56" s="130" t="s">
        <v>147</v>
      </c>
      <c r="B56" s="132">
        <v>23.1</v>
      </c>
      <c r="C56" s="132">
        <v>26.5</v>
      </c>
      <c r="D56" s="132">
        <v>29.2</v>
      </c>
      <c r="E56" s="132">
        <v>30.4</v>
      </c>
      <c r="F56" s="132">
        <v>31.6</v>
      </c>
      <c r="G56" s="133">
        <v>30.9</v>
      </c>
      <c r="H56" s="133">
        <v>29.2</v>
      </c>
      <c r="I56" s="133">
        <v>28.7</v>
      </c>
      <c r="J56" s="133">
        <v>28.6</v>
      </c>
      <c r="K56" s="109">
        <v>28.4</v>
      </c>
      <c r="L56" s="109">
        <v>27.8</v>
      </c>
      <c r="M56" s="109">
        <v>25.8</v>
      </c>
      <c r="N56" s="109">
        <v>26.1</v>
      </c>
      <c r="O56" s="109">
        <v>26.6</v>
      </c>
      <c r="P56" s="109">
        <v>29.5</v>
      </c>
      <c r="Q56" s="109">
        <v>30.5</v>
      </c>
      <c r="R56" s="109">
        <v>32.2</v>
      </c>
      <c r="S56" s="135">
        <v>29.2</v>
      </c>
      <c r="T56" s="135">
        <v>28.3</v>
      </c>
      <c r="U56" s="135">
        <v>28.6</v>
      </c>
      <c r="V56" s="135">
        <v>28.1</v>
      </c>
      <c r="W56" s="109">
        <v>28.4</v>
      </c>
      <c r="X56" s="109">
        <v>27.8</v>
      </c>
      <c r="Y56" s="109">
        <v>25.8</v>
      </c>
      <c r="Z56" s="109">
        <v>26.1</v>
      </c>
      <c r="AA56" s="109">
        <v>26.6</v>
      </c>
      <c r="AB56" s="109">
        <v>29.5</v>
      </c>
      <c r="AC56" s="136">
        <v>30.5</v>
      </c>
      <c r="AD56" s="137">
        <v>29.7</v>
      </c>
      <c r="AE56" s="137">
        <v>29.6</v>
      </c>
      <c r="AF56" s="138">
        <v>28.9</v>
      </c>
      <c r="AG56" s="138">
        <v>28.3</v>
      </c>
      <c r="AH56" s="138">
        <v>27.6</v>
      </c>
      <c r="AI56" s="138">
        <v>28.4</v>
      </c>
      <c r="AJ56" s="137">
        <v>28.6</v>
      </c>
      <c r="AK56" s="137">
        <v>27.7</v>
      </c>
      <c r="AL56" s="137">
        <v>26.7</v>
      </c>
      <c r="AM56" s="137">
        <v>26.1</v>
      </c>
      <c r="AN56" s="137">
        <v>27.5</v>
      </c>
      <c r="AO56" s="137">
        <v>29.3</v>
      </c>
    </row>
    <row r="57" ht="24.75" customHeight="1">
      <c r="A57" s="130" t="s">
        <v>148</v>
      </c>
      <c r="B57" s="132">
        <v>23.2</v>
      </c>
      <c r="C57" s="132">
        <v>26.1</v>
      </c>
      <c r="D57" s="132">
        <v>29.2</v>
      </c>
      <c r="E57" s="132">
        <v>29.9</v>
      </c>
      <c r="F57" s="132">
        <v>30.6</v>
      </c>
      <c r="G57" s="133">
        <v>30.5</v>
      </c>
      <c r="H57" s="133">
        <v>28.8</v>
      </c>
      <c r="I57" s="133">
        <v>28.2</v>
      </c>
      <c r="J57" s="133">
        <v>28.0</v>
      </c>
      <c r="K57" s="109">
        <v>28.1</v>
      </c>
      <c r="L57" s="109">
        <v>27.5</v>
      </c>
      <c r="M57" s="109">
        <v>25.7</v>
      </c>
      <c r="N57" s="109">
        <v>26.5</v>
      </c>
      <c r="O57" s="109">
        <v>26.6</v>
      </c>
      <c r="P57" s="109">
        <v>29.4</v>
      </c>
      <c r="Q57" s="109">
        <v>30.7</v>
      </c>
      <c r="R57" s="109">
        <v>30.9</v>
      </c>
      <c r="S57" s="135">
        <v>29.1</v>
      </c>
      <c r="T57" s="135">
        <v>28.1</v>
      </c>
      <c r="U57" s="135">
        <v>28.2</v>
      </c>
      <c r="V57" s="135">
        <v>27.8</v>
      </c>
      <c r="W57" s="109">
        <v>28.1</v>
      </c>
      <c r="X57" s="109">
        <v>27.5</v>
      </c>
      <c r="Y57" s="109">
        <v>25.7</v>
      </c>
      <c r="Z57" s="109">
        <v>26.5</v>
      </c>
      <c r="AA57" s="109">
        <v>26.6</v>
      </c>
      <c r="AB57" s="109">
        <v>29.4</v>
      </c>
      <c r="AC57" s="136">
        <v>30.7</v>
      </c>
      <c r="AD57" s="137">
        <v>29.2</v>
      </c>
      <c r="AE57" s="137">
        <v>28.8</v>
      </c>
      <c r="AF57" s="138">
        <v>28.7</v>
      </c>
      <c r="AG57" s="138">
        <v>27.8</v>
      </c>
      <c r="AH57" s="138">
        <v>27.4</v>
      </c>
      <c r="AI57" s="138">
        <v>28.0</v>
      </c>
      <c r="AJ57" s="137">
        <v>28.3</v>
      </c>
      <c r="AK57" s="137">
        <v>27.1</v>
      </c>
      <c r="AL57" s="137">
        <v>26.9</v>
      </c>
      <c r="AM57" s="137">
        <v>26.6</v>
      </c>
      <c r="AN57" s="137">
        <v>28.2</v>
      </c>
      <c r="AO57" s="137">
        <v>29.5</v>
      </c>
    </row>
    <row r="58" ht="24.75" customHeight="1">
      <c r="A58" s="130" t="s">
        <v>149</v>
      </c>
      <c r="B58" s="132">
        <v>25.0</v>
      </c>
      <c r="C58" s="132">
        <v>27.2</v>
      </c>
      <c r="D58" s="132">
        <v>29.2</v>
      </c>
      <c r="E58" s="132">
        <v>29.7</v>
      </c>
      <c r="F58" s="132">
        <v>30.5</v>
      </c>
      <c r="G58" s="133">
        <v>29.8</v>
      </c>
      <c r="H58" s="133">
        <v>29.8</v>
      </c>
      <c r="I58" s="133">
        <v>29.3</v>
      </c>
      <c r="J58" s="133">
        <v>28.7</v>
      </c>
      <c r="K58" s="109">
        <v>28.1</v>
      </c>
      <c r="L58" s="109">
        <v>28.4</v>
      </c>
      <c r="M58" s="109">
        <v>26.7</v>
      </c>
      <c r="N58" s="109">
        <v>26.6</v>
      </c>
      <c r="O58" s="109">
        <v>27.5</v>
      </c>
      <c r="P58" s="109">
        <v>29.4</v>
      </c>
      <c r="Q58" s="109">
        <v>29.9</v>
      </c>
      <c r="R58" s="109">
        <v>31.3</v>
      </c>
      <c r="S58" s="135">
        <v>29.6</v>
      </c>
      <c r="T58" s="135">
        <v>29.2</v>
      </c>
      <c r="U58" s="135">
        <v>29.9</v>
      </c>
      <c r="V58" s="135">
        <v>28.7</v>
      </c>
      <c r="W58" s="109">
        <v>28.1</v>
      </c>
      <c r="X58" s="109">
        <v>28.4</v>
      </c>
      <c r="Y58" s="109">
        <v>26.7</v>
      </c>
      <c r="Z58" s="109">
        <v>26.6</v>
      </c>
      <c r="AA58" s="109">
        <v>27.5</v>
      </c>
      <c r="AB58" s="109">
        <v>29.4</v>
      </c>
      <c r="AC58" s="136">
        <v>29.9</v>
      </c>
      <c r="AD58" s="137">
        <v>29.1</v>
      </c>
      <c r="AE58" s="137">
        <v>29.6</v>
      </c>
      <c r="AF58" s="138">
        <v>29.5</v>
      </c>
      <c r="AG58" s="138">
        <v>29.3</v>
      </c>
      <c r="AH58" s="138">
        <v>28.5</v>
      </c>
      <c r="AI58" s="138">
        <v>29.0</v>
      </c>
      <c r="AJ58" s="137">
        <v>28.8</v>
      </c>
      <c r="AK58" s="137">
        <v>28.2</v>
      </c>
      <c r="AL58" s="137">
        <v>27.6</v>
      </c>
      <c r="AM58" s="137">
        <v>26.9</v>
      </c>
      <c r="AN58" s="137">
        <v>29.1</v>
      </c>
      <c r="AO58" s="137">
        <v>29.4</v>
      </c>
    </row>
    <row r="59" ht="24.75" customHeight="1">
      <c r="A59" s="130" t="s">
        <v>150</v>
      </c>
      <c r="B59" s="132">
        <v>25.0</v>
      </c>
      <c r="C59" s="132">
        <v>27.8</v>
      </c>
      <c r="D59" s="132">
        <v>30.3</v>
      </c>
      <c r="E59" s="132">
        <v>31.1</v>
      </c>
      <c r="F59" s="132">
        <v>31.9</v>
      </c>
      <c r="G59" s="133">
        <v>30.2</v>
      </c>
      <c r="H59" s="133">
        <v>29.9</v>
      </c>
      <c r="I59" s="133">
        <v>29.7</v>
      </c>
      <c r="J59" s="133">
        <v>29.0</v>
      </c>
      <c r="K59" s="109">
        <v>28.4</v>
      </c>
      <c r="L59" s="109">
        <v>28.0</v>
      </c>
      <c r="M59" s="109">
        <v>26.8</v>
      </c>
      <c r="N59" s="109">
        <v>26.8</v>
      </c>
      <c r="O59" s="109">
        <v>28.1</v>
      </c>
      <c r="P59" s="109">
        <v>30.5</v>
      </c>
      <c r="Q59" s="109">
        <v>31.4</v>
      </c>
      <c r="R59" s="109">
        <v>32.4</v>
      </c>
      <c r="S59" s="135">
        <v>30.0</v>
      </c>
      <c r="T59" s="135">
        <v>29.2</v>
      </c>
      <c r="U59" s="135">
        <v>29.9</v>
      </c>
      <c r="V59" s="135">
        <v>28.7</v>
      </c>
      <c r="W59" s="109">
        <v>28.4</v>
      </c>
      <c r="X59" s="109">
        <v>28.0</v>
      </c>
      <c r="Y59" s="109">
        <v>26.8</v>
      </c>
      <c r="Z59" s="109">
        <v>26.8</v>
      </c>
      <c r="AA59" s="109">
        <v>28.1</v>
      </c>
      <c r="AB59" s="109">
        <v>30.5</v>
      </c>
      <c r="AC59" s="136">
        <v>31.4</v>
      </c>
      <c r="AD59" s="137">
        <v>29.8</v>
      </c>
      <c r="AE59" s="137">
        <v>29.5</v>
      </c>
      <c r="AF59" s="138">
        <v>29.3</v>
      </c>
      <c r="AG59" s="138">
        <v>29.0</v>
      </c>
      <c r="AH59" s="138">
        <v>28.5</v>
      </c>
      <c r="AI59" s="138">
        <v>28.9</v>
      </c>
      <c r="AJ59" s="137">
        <v>28.6</v>
      </c>
      <c r="AK59" s="137">
        <v>28.2</v>
      </c>
      <c r="AL59" s="137">
        <v>27.8</v>
      </c>
      <c r="AM59" s="137">
        <v>27.2</v>
      </c>
      <c r="AN59" s="137">
        <v>29.8</v>
      </c>
      <c r="AO59" s="137">
        <v>31.1</v>
      </c>
    </row>
    <row r="60" ht="24.75" customHeight="1">
      <c r="A60" s="130" t="s">
        <v>151</v>
      </c>
      <c r="B60" s="132">
        <v>24.6</v>
      </c>
      <c r="C60" s="132">
        <v>27.7</v>
      </c>
      <c r="D60" s="132">
        <v>29.6</v>
      </c>
      <c r="E60" s="132">
        <v>30.5</v>
      </c>
      <c r="F60" s="132">
        <v>31.7</v>
      </c>
      <c r="G60" s="133">
        <v>30.4</v>
      </c>
      <c r="H60" s="133">
        <v>30.0</v>
      </c>
      <c r="I60" s="133">
        <v>29.3</v>
      </c>
      <c r="J60" s="133">
        <v>29.0</v>
      </c>
      <c r="K60" s="109">
        <v>28.9</v>
      </c>
      <c r="L60" s="109">
        <v>28.3</v>
      </c>
      <c r="M60" s="109">
        <v>26.6</v>
      </c>
      <c r="N60" s="109">
        <v>26.7</v>
      </c>
      <c r="O60" s="109">
        <v>27.6</v>
      </c>
      <c r="P60" s="109">
        <v>30.1</v>
      </c>
      <c r="Q60" s="109">
        <v>30.8</v>
      </c>
      <c r="R60" s="109">
        <v>32.1</v>
      </c>
      <c r="S60" s="135">
        <v>30.1</v>
      </c>
      <c r="T60" s="135">
        <v>29.2</v>
      </c>
      <c r="U60" s="135">
        <v>29.8</v>
      </c>
      <c r="V60" s="135">
        <v>28.9</v>
      </c>
      <c r="W60" s="109">
        <v>28.9</v>
      </c>
      <c r="X60" s="109">
        <v>28.3</v>
      </c>
      <c r="Y60" s="109">
        <v>26.6</v>
      </c>
      <c r="Z60" s="109">
        <v>26.7</v>
      </c>
      <c r="AA60" s="109">
        <v>27.6</v>
      </c>
      <c r="AB60" s="109">
        <v>30.1</v>
      </c>
      <c r="AC60" s="136">
        <v>30.8</v>
      </c>
      <c r="AD60" s="137">
        <v>29.6</v>
      </c>
      <c r="AE60" s="137">
        <v>30.0</v>
      </c>
      <c r="AF60" s="138">
        <v>29.7</v>
      </c>
      <c r="AG60" s="138">
        <v>29.0</v>
      </c>
      <c r="AH60" s="138">
        <v>28.5</v>
      </c>
      <c r="AI60" s="138">
        <v>29.2</v>
      </c>
      <c r="AJ60" s="137">
        <v>29.1</v>
      </c>
      <c r="AK60" s="137">
        <v>28.4</v>
      </c>
      <c r="AL60" s="137">
        <v>27.7</v>
      </c>
      <c r="AM60" s="137">
        <v>27.1</v>
      </c>
      <c r="AN60" s="137">
        <v>29.2</v>
      </c>
      <c r="AO60" s="137">
        <v>30.5</v>
      </c>
    </row>
    <row r="61" ht="24.75" customHeight="1">
      <c r="A61" s="130" t="s">
        <v>152</v>
      </c>
      <c r="B61" s="132">
        <v>25.0</v>
      </c>
      <c r="C61" s="132">
        <v>27.2</v>
      </c>
      <c r="D61" s="132">
        <v>29.2</v>
      </c>
      <c r="E61" s="132">
        <v>29.7</v>
      </c>
      <c r="F61" s="132">
        <v>30.5</v>
      </c>
      <c r="G61" s="133">
        <v>29.8</v>
      </c>
      <c r="H61" s="133">
        <v>29.8</v>
      </c>
      <c r="I61" s="133">
        <v>29.3</v>
      </c>
      <c r="J61" s="133">
        <v>28.7</v>
      </c>
      <c r="K61" s="109">
        <v>28.1</v>
      </c>
      <c r="L61" s="109">
        <v>28.4</v>
      </c>
      <c r="M61" s="109">
        <v>26.7</v>
      </c>
      <c r="N61" s="109">
        <v>26.6</v>
      </c>
      <c r="O61" s="109">
        <v>27.5</v>
      </c>
      <c r="P61" s="109">
        <v>29.4</v>
      </c>
      <c r="Q61" s="109">
        <v>29.9</v>
      </c>
      <c r="R61" s="109">
        <v>31.3</v>
      </c>
      <c r="S61" s="135">
        <v>29.6</v>
      </c>
      <c r="T61" s="135">
        <v>29.2</v>
      </c>
      <c r="U61" s="135">
        <v>29.9</v>
      </c>
      <c r="V61" s="135">
        <v>28.7</v>
      </c>
      <c r="W61" s="109">
        <v>28.1</v>
      </c>
      <c r="X61" s="109">
        <v>28.4</v>
      </c>
      <c r="Y61" s="109">
        <v>26.7</v>
      </c>
      <c r="Z61" s="109">
        <v>26.6</v>
      </c>
      <c r="AA61" s="109">
        <v>27.5</v>
      </c>
      <c r="AB61" s="109">
        <v>29.4</v>
      </c>
      <c r="AC61" s="136">
        <v>29.9</v>
      </c>
      <c r="AD61" s="137">
        <v>29.1</v>
      </c>
      <c r="AE61" s="137">
        <v>29.6</v>
      </c>
      <c r="AF61" s="138">
        <v>29.5</v>
      </c>
      <c r="AG61" s="138">
        <v>29.3</v>
      </c>
      <c r="AH61" s="138">
        <v>28.5</v>
      </c>
      <c r="AI61" s="138">
        <v>29.0</v>
      </c>
      <c r="AJ61" s="137">
        <v>28.8</v>
      </c>
      <c r="AK61" s="137">
        <v>28.2</v>
      </c>
      <c r="AL61" s="137">
        <v>27.6</v>
      </c>
      <c r="AM61" s="137">
        <v>26.9</v>
      </c>
      <c r="AN61" s="137">
        <v>29.1</v>
      </c>
      <c r="AO61" s="137">
        <v>29.4</v>
      </c>
    </row>
    <row r="62" ht="24.75" customHeight="1">
      <c r="A62" s="130" t="s">
        <v>153</v>
      </c>
      <c r="B62" s="132">
        <v>25.0</v>
      </c>
      <c r="C62" s="132">
        <v>27.2</v>
      </c>
      <c r="D62" s="132">
        <v>29.2</v>
      </c>
      <c r="E62" s="132">
        <v>29.7</v>
      </c>
      <c r="F62" s="132">
        <v>30.5</v>
      </c>
      <c r="G62" s="133">
        <v>29.8</v>
      </c>
      <c r="H62" s="133">
        <v>29.8</v>
      </c>
      <c r="I62" s="133">
        <v>29.3</v>
      </c>
      <c r="J62" s="133">
        <v>28.7</v>
      </c>
      <c r="K62" s="109">
        <v>28.1</v>
      </c>
      <c r="L62" s="109">
        <v>28.4</v>
      </c>
      <c r="M62" s="109">
        <v>26.7</v>
      </c>
      <c r="N62" s="109">
        <v>26.6</v>
      </c>
      <c r="O62" s="109">
        <v>27.5</v>
      </c>
      <c r="P62" s="109">
        <v>29.4</v>
      </c>
      <c r="Q62" s="109">
        <v>29.9</v>
      </c>
      <c r="R62" s="109">
        <v>31.3</v>
      </c>
      <c r="S62" s="135">
        <v>29.6</v>
      </c>
      <c r="T62" s="135">
        <v>29.2</v>
      </c>
      <c r="U62" s="135">
        <v>29.9</v>
      </c>
      <c r="V62" s="135">
        <v>28.7</v>
      </c>
      <c r="W62" s="109">
        <v>28.1</v>
      </c>
      <c r="X62" s="109">
        <v>28.4</v>
      </c>
      <c r="Y62" s="109">
        <v>26.7</v>
      </c>
      <c r="Z62" s="109">
        <v>26.6</v>
      </c>
      <c r="AA62" s="109">
        <v>27.5</v>
      </c>
      <c r="AB62" s="109">
        <v>29.4</v>
      </c>
      <c r="AC62" s="136">
        <v>29.9</v>
      </c>
      <c r="AD62" s="137">
        <v>29.1</v>
      </c>
      <c r="AE62" s="137">
        <v>29.6</v>
      </c>
      <c r="AF62" s="138">
        <v>29.5</v>
      </c>
      <c r="AG62" s="138">
        <v>29.3</v>
      </c>
      <c r="AH62" s="138">
        <v>28.5</v>
      </c>
      <c r="AI62" s="138">
        <v>29.0</v>
      </c>
      <c r="AJ62" s="137">
        <v>28.8</v>
      </c>
      <c r="AK62" s="137">
        <v>28.2</v>
      </c>
      <c r="AL62" s="137">
        <v>27.6</v>
      </c>
      <c r="AM62" s="137">
        <v>26.9</v>
      </c>
      <c r="AN62" s="137">
        <v>29.1</v>
      </c>
      <c r="AO62" s="137">
        <v>29.4</v>
      </c>
    </row>
    <row r="63" ht="24.75" customHeight="1">
      <c r="A63" s="130" t="s">
        <v>154</v>
      </c>
      <c r="B63" s="132">
        <v>25.0</v>
      </c>
      <c r="C63" s="132">
        <v>27.2</v>
      </c>
      <c r="D63" s="132">
        <v>29.2</v>
      </c>
      <c r="E63" s="132">
        <v>29.7</v>
      </c>
      <c r="F63" s="132">
        <v>30.5</v>
      </c>
      <c r="G63" s="133">
        <v>29.8</v>
      </c>
      <c r="H63" s="133">
        <v>29.8</v>
      </c>
      <c r="I63" s="133">
        <v>29.3</v>
      </c>
      <c r="J63" s="133">
        <v>28.7</v>
      </c>
      <c r="K63" s="109">
        <v>28.1</v>
      </c>
      <c r="L63" s="109">
        <v>28.4</v>
      </c>
      <c r="M63" s="109">
        <v>26.7</v>
      </c>
      <c r="N63" s="109">
        <v>26.6</v>
      </c>
      <c r="O63" s="109">
        <v>27.5</v>
      </c>
      <c r="P63" s="109">
        <v>29.4</v>
      </c>
      <c r="Q63" s="109">
        <v>29.9</v>
      </c>
      <c r="R63" s="109">
        <v>31.3</v>
      </c>
      <c r="S63" s="135">
        <v>29.6</v>
      </c>
      <c r="T63" s="135">
        <v>29.2</v>
      </c>
      <c r="U63" s="135">
        <v>29.9</v>
      </c>
      <c r="V63" s="135">
        <v>28.7</v>
      </c>
      <c r="W63" s="109">
        <v>28.1</v>
      </c>
      <c r="X63" s="109">
        <v>28.4</v>
      </c>
      <c r="Y63" s="109">
        <v>26.7</v>
      </c>
      <c r="Z63" s="109">
        <v>26.6</v>
      </c>
      <c r="AA63" s="109">
        <v>27.5</v>
      </c>
      <c r="AB63" s="109">
        <v>29.4</v>
      </c>
      <c r="AC63" s="136">
        <v>29.9</v>
      </c>
      <c r="AD63" s="137">
        <v>29.1</v>
      </c>
      <c r="AE63" s="137">
        <v>29.6</v>
      </c>
      <c r="AF63" s="138">
        <v>29.5</v>
      </c>
      <c r="AG63" s="138">
        <v>29.3</v>
      </c>
      <c r="AH63" s="138">
        <v>28.5</v>
      </c>
      <c r="AI63" s="138">
        <v>29.0</v>
      </c>
      <c r="AJ63" s="137">
        <v>28.8</v>
      </c>
      <c r="AK63" s="137">
        <v>28.2</v>
      </c>
      <c r="AL63" s="137">
        <v>27.6</v>
      </c>
      <c r="AM63" s="137">
        <v>26.9</v>
      </c>
      <c r="AN63" s="137">
        <v>29.1</v>
      </c>
      <c r="AO63" s="137">
        <v>29.4</v>
      </c>
    </row>
    <row r="64" ht="24.75" customHeight="1">
      <c r="A64" s="130" t="s">
        <v>155</v>
      </c>
      <c r="B64" s="132">
        <v>25.0</v>
      </c>
      <c r="C64" s="132">
        <v>27.2</v>
      </c>
      <c r="D64" s="132">
        <v>29.2</v>
      </c>
      <c r="E64" s="132">
        <v>29.7</v>
      </c>
      <c r="F64" s="132">
        <v>30.5</v>
      </c>
      <c r="G64" s="133">
        <v>29.8</v>
      </c>
      <c r="H64" s="133">
        <v>29.8</v>
      </c>
      <c r="I64" s="133">
        <v>29.3</v>
      </c>
      <c r="J64" s="133">
        <v>28.7</v>
      </c>
      <c r="K64" s="109">
        <v>28.1</v>
      </c>
      <c r="L64" s="109">
        <v>28.4</v>
      </c>
      <c r="M64" s="109">
        <v>26.7</v>
      </c>
      <c r="N64" s="109">
        <v>26.6</v>
      </c>
      <c r="O64" s="109">
        <v>27.5</v>
      </c>
      <c r="P64" s="109">
        <v>29.4</v>
      </c>
      <c r="Q64" s="109">
        <v>29.9</v>
      </c>
      <c r="R64" s="109">
        <v>31.3</v>
      </c>
      <c r="S64" s="135">
        <v>29.6</v>
      </c>
      <c r="T64" s="135">
        <v>29.2</v>
      </c>
      <c r="U64" s="135">
        <v>29.9</v>
      </c>
      <c r="V64" s="135">
        <v>28.7</v>
      </c>
      <c r="W64" s="109">
        <v>28.1</v>
      </c>
      <c r="X64" s="109">
        <v>28.4</v>
      </c>
      <c r="Y64" s="109">
        <v>26.7</v>
      </c>
      <c r="Z64" s="109">
        <v>26.6</v>
      </c>
      <c r="AA64" s="109">
        <v>27.5</v>
      </c>
      <c r="AB64" s="109">
        <v>29.4</v>
      </c>
      <c r="AC64" s="136">
        <v>29.9</v>
      </c>
      <c r="AD64" s="137">
        <v>29.1</v>
      </c>
      <c r="AE64" s="137">
        <v>29.6</v>
      </c>
      <c r="AF64" s="138">
        <v>29.5</v>
      </c>
      <c r="AG64" s="138">
        <v>29.3</v>
      </c>
      <c r="AH64" s="138">
        <v>28.5</v>
      </c>
      <c r="AI64" s="138">
        <v>29.0</v>
      </c>
      <c r="AJ64" s="137">
        <v>28.8</v>
      </c>
      <c r="AK64" s="137">
        <v>28.2</v>
      </c>
      <c r="AL64" s="137">
        <v>27.6</v>
      </c>
      <c r="AM64" s="137">
        <v>26.9</v>
      </c>
      <c r="AN64" s="137">
        <v>29.1</v>
      </c>
      <c r="AO64" s="137">
        <v>29.4</v>
      </c>
    </row>
    <row r="65" ht="24.75" customHeight="1">
      <c r="A65" s="130" t="s">
        <v>156</v>
      </c>
      <c r="B65" s="132">
        <v>25.1</v>
      </c>
      <c r="C65" s="132">
        <v>26.5</v>
      </c>
      <c r="D65" s="132">
        <v>28.3</v>
      </c>
      <c r="E65" s="132">
        <v>28.6</v>
      </c>
      <c r="F65" s="132">
        <v>29.7</v>
      </c>
      <c r="G65" s="133">
        <v>29.1</v>
      </c>
      <c r="H65" s="133">
        <v>28.4</v>
      </c>
      <c r="I65" s="133">
        <v>28.4</v>
      </c>
      <c r="J65" s="133">
        <v>27.7</v>
      </c>
      <c r="K65" s="109">
        <v>27.4</v>
      </c>
      <c r="L65" s="109">
        <v>27.7</v>
      </c>
      <c r="M65" s="109">
        <v>26.7</v>
      </c>
      <c r="N65" s="109">
        <v>26.0</v>
      </c>
      <c r="O65" s="109">
        <v>26.4</v>
      </c>
      <c r="P65" s="109">
        <v>28.4</v>
      </c>
      <c r="Q65" s="109">
        <v>29.2</v>
      </c>
      <c r="R65" s="109">
        <v>30.3</v>
      </c>
      <c r="S65" s="135">
        <v>28.9</v>
      </c>
      <c r="T65" s="135">
        <v>28.5</v>
      </c>
      <c r="U65" s="135">
        <v>29.0</v>
      </c>
      <c r="V65" s="135">
        <v>28.4</v>
      </c>
      <c r="W65" s="109">
        <v>27.4</v>
      </c>
      <c r="X65" s="109">
        <v>27.7</v>
      </c>
      <c r="Y65" s="109">
        <v>26.7</v>
      </c>
      <c r="Z65" s="109">
        <v>26.0</v>
      </c>
      <c r="AA65" s="109">
        <v>26.4</v>
      </c>
      <c r="AB65" s="109">
        <v>28.4</v>
      </c>
      <c r="AC65" s="136">
        <v>29.2</v>
      </c>
      <c r="AD65" s="137">
        <v>28.6</v>
      </c>
      <c r="AE65" s="137">
        <v>29.1</v>
      </c>
      <c r="AF65" s="138">
        <v>28.3</v>
      </c>
      <c r="AG65" s="138">
        <v>28.0</v>
      </c>
      <c r="AH65" s="138">
        <v>26.8</v>
      </c>
      <c r="AI65" s="138">
        <v>28.0</v>
      </c>
      <c r="AJ65" s="137">
        <v>27.7</v>
      </c>
      <c r="AK65" s="137">
        <v>27.4</v>
      </c>
      <c r="AL65" s="137">
        <v>26.9</v>
      </c>
      <c r="AM65" s="137">
        <v>26.0</v>
      </c>
      <c r="AN65" s="137">
        <v>27.8</v>
      </c>
      <c r="AO65" s="137">
        <v>28.6</v>
      </c>
    </row>
    <row r="66" ht="24.75" customHeight="1">
      <c r="A66" s="130" t="s">
        <v>157</v>
      </c>
      <c r="B66" s="132">
        <v>26.0</v>
      </c>
      <c r="C66" s="132">
        <v>25.8</v>
      </c>
      <c r="D66" s="132">
        <v>27.7</v>
      </c>
      <c r="E66" s="132">
        <v>28.5</v>
      </c>
      <c r="F66" s="132">
        <v>28.8</v>
      </c>
      <c r="G66" s="133">
        <v>28.3</v>
      </c>
      <c r="H66" s="133">
        <v>28.3</v>
      </c>
      <c r="I66" s="133">
        <v>27.5</v>
      </c>
      <c r="J66" s="133">
        <v>27.4</v>
      </c>
      <c r="K66" s="109">
        <v>27.3</v>
      </c>
      <c r="L66" s="109">
        <v>27.1</v>
      </c>
      <c r="M66" s="109">
        <v>25.9</v>
      </c>
      <c r="N66" s="109">
        <v>25.6</v>
      </c>
      <c r="O66" s="109">
        <v>26.4</v>
      </c>
      <c r="P66" s="109">
        <v>27.5</v>
      </c>
      <c r="Q66" s="109">
        <v>27.6</v>
      </c>
      <c r="R66" s="109">
        <v>29.5</v>
      </c>
      <c r="S66" s="135">
        <v>28.5</v>
      </c>
      <c r="T66" s="135">
        <v>27.7</v>
      </c>
      <c r="U66" s="135">
        <v>28.4</v>
      </c>
      <c r="V66" s="135">
        <v>28.0</v>
      </c>
      <c r="W66" s="109">
        <v>27.3</v>
      </c>
      <c r="X66" s="109">
        <v>27.1</v>
      </c>
      <c r="Y66" s="109">
        <v>25.9</v>
      </c>
      <c r="Z66" s="109">
        <v>25.6</v>
      </c>
      <c r="AA66" s="109">
        <v>26.4</v>
      </c>
      <c r="AB66" s="109">
        <v>27.5</v>
      </c>
      <c r="AC66" s="136">
        <v>27.6</v>
      </c>
      <c r="AD66" s="137">
        <v>28.0</v>
      </c>
      <c r="AE66" s="137">
        <v>27.9</v>
      </c>
      <c r="AF66" s="138">
        <v>28.0</v>
      </c>
      <c r="AG66" s="138">
        <v>28.5</v>
      </c>
      <c r="AH66" s="138">
        <v>28.3</v>
      </c>
      <c r="AI66" s="138">
        <v>27.4</v>
      </c>
      <c r="AJ66" s="137">
        <v>27.1</v>
      </c>
      <c r="AK66" s="137">
        <v>26.8</v>
      </c>
      <c r="AL66" s="137">
        <v>26.7</v>
      </c>
      <c r="AM66" s="137">
        <v>26.6</v>
      </c>
      <c r="AN66" s="137">
        <v>27.0</v>
      </c>
      <c r="AO66" s="137">
        <v>28.1</v>
      </c>
    </row>
    <row r="67" ht="24.75" customHeight="1">
      <c r="A67" s="130" t="s">
        <v>158</v>
      </c>
      <c r="B67" s="132">
        <v>27.6</v>
      </c>
      <c r="C67" s="132">
        <v>27.7</v>
      </c>
      <c r="D67" s="132">
        <v>28.8</v>
      </c>
      <c r="E67" s="132">
        <v>29.4</v>
      </c>
      <c r="F67" s="132">
        <v>29.1</v>
      </c>
      <c r="G67" s="133">
        <v>28.5</v>
      </c>
      <c r="H67" s="133">
        <v>28.5</v>
      </c>
      <c r="I67" s="133">
        <v>28.1</v>
      </c>
      <c r="J67" s="133">
        <v>28.2</v>
      </c>
      <c r="K67" s="109">
        <v>28.2</v>
      </c>
      <c r="L67" s="109">
        <v>27.8</v>
      </c>
      <c r="M67" s="109">
        <v>27.3</v>
      </c>
      <c r="N67" s="109">
        <v>27.2</v>
      </c>
      <c r="O67" s="109">
        <v>28.0</v>
      </c>
      <c r="P67" s="109">
        <v>28.5</v>
      </c>
      <c r="Q67" s="109">
        <v>28.3</v>
      </c>
      <c r="R67" s="109">
        <v>29.7</v>
      </c>
      <c r="S67" s="135">
        <v>28.4</v>
      </c>
      <c r="T67" s="135">
        <v>28.3</v>
      </c>
      <c r="U67" s="135">
        <v>28.9</v>
      </c>
      <c r="V67" s="135">
        <v>28.4</v>
      </c>
      <c r="W67" s="109">
        <v>28.2</v>
      </c>
      <c r="X67" s="109">
        <v>27.8</v>
      </c>
      <c r="Y67" s="109">
        <v>27.3</v>
      </c>
      <c r="Z67" s="109">
        <v>27.2</v>
      </c>
      <c r="AA67" s="109">
        <v>28.0</v>
      </c>
      <c r="AB67" s="109">
        <v>28.5</v>
      </c>
      <c r="AC67" s="136">
        <v>28.3</v>
      </c>
      <c r="AD67" s="137">
        <v>29.2</v>
      </c>
      <c r="AE67" s="137">
        <v>28.6</v>
      </c>
      <c r="AF67" s="138">
        <v>28.4</v>
      </c>
      <c r="AG67" s="138">
        <v>28.5</v>
      </c>
      <c r="AH67" s="138">
        <v>28.4</v>
      </c>
      <c r="AI67" s="138">
        <v>27.6</v>
      </c>
      <c r="AJ67" s="137">
        <v>27.3</v>
      </c>
      <c r="AK67" s="137">
        <v>27.6</v>
      </c>
      <c r="AL67" s="137">
        <v>27.5</v>
      </c>
      <c r="AM67" s="137">
        <v>28.1</v>
      </c>
      <c r="AN67" s="137">
        <v>28.7</v>
      </c>
      <c r="AO67" s="137">
        <v>29.3</v>
      </c>
    </row>
    <row r="68" ht="24.75" customHeight="1">
      <c r="A68" s="130" t="s">
        <v>159</v>
      </c>
      <c r="B68" s="132">
        <v>27.0</v>
      </c>
      <c r="C68" s="132">
        <v>27.3</v>
      </c>
      <c r="D68" s="132">
        <v>28.4</v>
      </c>
      <c r="E68" s="132">
        <v>28.3</v>
      </c>
      <c r="F68" s="132">
        <v>28.3</v>
      </c>
      <c r="G68" s="133">
        <v>27.9</v>
      </c>
      <c r="H68" s="133">
        <v>27.9</v>
      </c>
      <c r="I68" s="133">
        <v>27.0</v>
      </c>
      <c r="J68" s="133">
        <v>26.7</v>
      </c>
      <c r="K68" s="109">
        <v>26.3</v>
      </c>
      <c r="L68" s="109">
        <v>27.1</v>
      </c>
      <c r="M68" s="109">
        <v>27.0</v>
      </c>
      <c r="N68" s="109">
        <v>26.8</v>
      </c>
      <c r="O68" s="109">
        <v>27.0</v>
      </c>
      <c r="P68" s="109">
        <v>27.4</v>
      </c>
      <c r="Q68" s="109">
        <v>27.8</v>
      </c>
      <c r="R68" s="109">
        <v>28.4</v>
      </c>
      <c r="S68" s="135">
        <v>27.3</v>
      </c>
      <c r="T68" s="135">
        <v>27.3</v>
      </c>
      <c r="U68" s="135">
        <v>27.7</v>
      </c>
      <c r="V68" s="135">
        <v>26.1</v>
      </c>
      <c r="W68" s="109">
        <v>26.3</v>
      </c>
      <c r="X68" s="109">
        <v>27.1</v>
      </c>
      <c r="Y68" s="109">
        <v>27.0</v>
      </c>
      <c r="Z68" s="109">
        <v>26.8</v>
      </c>
      <c r="AA68" s="109">
        <v>27.0</v>
      </c>
      <c r="AB68" s="109">
        <v>27.4</v>
      </c>
      <c r="AC68" s="136">
        <v>27.8</v>
      </c>
      <c r="AD68" s="137">
        <v>28.2</v>
      </c>
      <c r="AE68" s="137">
        <v>27.9</v>
      </c>
      <c r="AF68" s="138">
        <v>27.5</v>
      </c>
      <c r="AG68" s="138">
        <v>28.0</v>
      </c>
      <c r="AH68" s="138">
        <v>27.7</v>
      </c>
      <c r="AI68" s="138">
        <v>27.0</v>
      </c>
      <c r="AJ68" s="137">
        <v>26.6</v>
      </c>
      <c r="AK68" s="137">
        <v>27.1</v>
      </c>
      <c r="AL68" s="137">
        <v>27.1</v>
      </c>
      <c r="AM68" s="137">
        <v>27.0</v>
      </c>
      <c r="AN68" s="137">
        <v>27.8</v>
      </c>
      <c r="AO68" s="137">
        <v>28.7</v>
      </c>
    </row>
    <row r="69" ht="24.75" customHeight="1">
      <c r="A69" s="130" t="s">
        <v>160</v>
      </c>
      <c r="B69" s="132">
        <v>28.3</v>
      </c>
      <c r="C69" s="132">
        <v>28.7</v>
      </c>
      <c r="D69" s="132">
        <v>30.0</v>
      </c>
      <c r="E69" s="132">
        <v>30.1</v>
      </c>
      <c r="F69" s="132">
        <v>29.3</v>
      </c>
      <c r="G69" s="133">
        <v>28.5</v>
      </c>
      <c r="H69" s="133">
        <v>28.4</v>
      </c>
      <c r="I69" s="133">
        <v>28.1</v>
      </c>
      <c r="J69" s="133">
        <v>27.6</v>
      </c>
      <c r="K69" s="109">
        <v>27.6</v>
      </c>
      <c r="L69" s="109">
        <v>28.4</v>
      </c>
      <c r="M69" s="109">
        <v>28.1</v>
      </c>
      <c r="N69" s="109">
        <v>27.7</v>
      </c>
      <c r="O69" s="109">
        <v>28.9</v>
      </c>
      <c r="P69" s="109">
        <v>29.1</v>
      </c>
      <c r="Q69" s="109">
        <v>29.0</v>
      </c>
      <c r="R69" s="109">
        <v>29.8</v>
      </c>
      <c r="S69" s="135">
        <v>28.1</v>
      </c>
      <c r="T69" s="135">
        <v>28.4</v>
      </c>
      <c r="U69" s="135">
        <v>28.4</v>
      </c>
      <c r="V69" s="135">
        <v>27.6</v>
      </c>
      <c r="W69" s="109">
        <v>27.6</v>
      </c>
      <c r="X69" s="109">
        <v>28.4</v>
      </c>
      <c r="Y69" s="109">
        <v>28.1</v>
      </c>
      <c r="Z69" s="109">
        <v>27.7</v>
      </c>
      <c r="AA69" s="109">
        <v>28.9</v>
      </c>
      <c r="AB69" s="109">
        <v>29.1</v>
      </c>
      <c r="AC69" s="136">
        <v>29.0</v>
      </c>
      <c r="AD69" s="137">
        <v>29.8</v>
      </c>
      <c r="AE69" s="137">
        <v>29.0</v>
      </c>
      <c r="AF69" s="138">
        <v>28.3</v>
      </c>
      <c r="AG69" s="138">
        <v>29.1</v>
      </c>
      <c r="AH69" s="138">
        <v>29.0</v>
      </c>
      <c r="AI69" s="138">
        <v>28.1</v>
      </c>
      <c r="AJ69" s="137">
        <v>27.8</v>
      </c>
      <c r="AK69" s="137">
        <v>28.7</v>
      </c>
      <c r="AL69" s="137">
        <v>28.6</v>
      </c>
      <c r="AM69" s="137">
        <v>28.9</v>
      </c>
      <c r="AN69" s="137">
        <v>30.0</v>
      </c>
      <c r="AO69" s="137">
        <v>30.5</v>
      </c>
    </row>
    <row r="70" ht="24.75" customHeight="1">
      <c r="A70" s="130" t="s">
        <v>161</v>
      </c>
      <c r="B70" s="132">
        <v>25.7</v>
      </c>
      <c r="C70" s="132">
        <v>26.0</v>
      </c>
      <c r="D70" s="132">
        <v>28.2</v>
      </c>
      <c r="E70" s="132">
        <v>28.7</v>
      </c>
      <c r="F70" s="132">
        <v>28.6</v>
      </c>
      <c r="G70" s="133">
        <v>28.2</v>
      </c>
      <c r="H70" s="133">
        <v>27.8</v>
      </c>
      <c r="I70" s="133">
        <v>27.3</v>
      </c>
      <c r="J70" s="133">
        <v>27.2</v>
      </c>
      <c r="K70" s="109">
        <v>26.8</v>
      </c>
      <c r="L70" s="109">
        <v>27.0</v>
      </c>
      <c r="M70" s="109">
        <v>25.9</v>
      </c>
      <c r="N70" s="109">
        <v>25.7</v>
      </c>
      <c r="O70" s="109">
        <v>26.5</v>
      </c>
      <c r="P70" s="109">
        <v>27.6</v>
      </c>
      <c r="Q70" s="109">
        <v>27.7</v>
      </c>
      <c r="R70" s="109">
        <v>29.5</v>
      </c>
      <c r="S70" s="135">
        <v>27.9</v>
      </c>
      <c r="T70" s="135">
        <v>27.6</v>
      </c>
      <c r="U70" s="135">
        <v>27.4</v>
      </c>
      <c r="V70" s="135">
        <v>27.2</v>
      </c>
      <c r="W70" s="109">
        <v>26.8</v>
      </c>
      <c r="X70" s="109">
        <v>27.0</v>
      </c>
      <c r="Y70" s="109">
        <v>25.9</v>
      </c>
      <c r="Z70" s="109">
        <v>25.7</v>
      </c>
      <c r="AA70" s="109">
        <v>26.5</v>
      </c>
      <c r="AB70" s="109">
        <v>27.6</v>
      </c>
      <c r="AC70" s="136">
        <v>27.7</v>
      </c>
      <c r="AD70" s="137">
        <v>28.1</v>
      </c>
      <c r="AE70" s="137">
        <v>27.9</v>
      </c>
      <c r="AF70" s="138">
        <v>27.3</v>
      </c>
      <c r="AG70" s="138">
        <v>27.3</v>
      </c>
      <c r="AH70" s="138">
        <v>27.4</v>
      </c>
      <c r="AI70" s="138">
        <v>27.1</v>
      </c>
      <c r="AJ70" s="137">
        <v>26.9</v>
      </c>
      <c r="AK70" s="137">
        <v>26.5</v>
      </c>
      <c r="AL70" s="137">
        <v>26.3</v>
      </c>
      <c r="AM70" s="137">
        <v>26.1</v>
      </c>
      <c r="AN70" s="137">
        <v>26.9</v>
      </c>
      <c r="AO70" s="137">
        <v>28.3</v>
      </c>
    </row>
    <row r="71" ht="24.75" customHeight="1">
      <c r="A71" s="130" t="s">
        <v>162</v>
      </c>
      <c r="B71" s="132">
        <v>26.5</v>
      </c>
      <c r="C71" s="132">
        <v>27.5</v>
      </c>
      <c r="D71" s="132">
        <v>29.1</v>
      </c>
      <c r="E71" s="132">
        <v>28.9</v>
      </c>
      <c r="F71" s="132">
        <v>28.5</v>
      </c>
      <c r="G71" s="133">
        <v>27.7</v>
      </c>
      <c r="H71" s="133">
        <v>27.4</v>
      </c>
      <c r="I71" s="133">
        <v>27.1</v>
      </c>
      <c r="J71" s="133">
        <v>26.7</v>
      </c>
      <c r="K71" s="109">
        <v>26.4</v>
      </c>
      <c r="L71" s="109">
        <v>27.5</v>
      </c>
      <c r="M71" s="109">
        <v>26.4</v>
      </c>
      <c r="N71" s="109">
        <v>26.1</v>
      </c>
      <c r="O71" s="109">
        <v>27.2</v>
      </c>
      <c r="P71" s="109">
        <v>28.0</v>
      </c>
      <c r="Q71" s="109">
        <v>28.3</v>
      </c>
      <c r="R71" s="109">
        <v>28.9</v>
      </c>
      <c r="S71" s="135">
        <v>27.3</v>
      </c>
      <c r="T71" s="135">
        <v>27.3</v>
      </c>
      <c r="U71" s="135">
        <v>27.1</v>
      </c>
      <c r="V71" s="135">
        <v>26.2</v>
      </c>
      <c r="W71" s="109">
        <v>26.4</v>
      </c>
      <c r="X71" s="109">
        <v>27.5</v>
      </c>
      <c r="Y71" s="109">
        <v>26.4</v>
      </c>
      <c r="Z71" s="109">
        <v>26.1</v>
      </c>
      <c r="AA71" s="109">
        <v>27.2</v>
      </c>
      <c r="AB71" s="109">
        <v>28.0</v>
      </c>
      <c r="AC71" s="136">
        <v>28.3</v>
      </c>
      <c r="AD71" s="137">
        <v>28.2</v>
      </c>
      <c r="AE71" s="137">
        <v>27.9</v>
      </c>
      <c r="AF71" s="138">
        <v>27.1</v>
      </c>
      <c r="AG71" s="138">
        <v>26.9</v>
      </c>
      <c r="AH71" s="138">
        <v>26.9</v>
      </c>
      <c r="AI71" s="138">
        <v>26.8</v>
      </c>
      <c r="AJ71" s="137">
        <v>27.1</v>
      </c>
      <c r="AK71" s="137">
        <v>27.5</v>
      </c>
      <c r="AL71" s="137">
        <v>26.9</v>
      </c>
      <c r="AM71" s="137">
        <v>27.3</v>
      </c>
      <c r="AN71" s="137">
        <v>27.8</v>
      </c>
      <c r="AO71" s="137">
        <v>29.1</v>
      </c>
    </row>
    <row r="72" ht="24.75" customHeight="1">
      <c r="A72" s="130" t="s">
        <v>163</v>
      </c>
      <c r="B72" s="132">
        <v>25.2</v>
      </c>
      <c r="C72" s="132">
        <v>26.6</v>
      </c>
      <c r="D72" s="132">
        <v>28.3</v>
      </c>
      <c r="E72" s="132">
        <v>28.5</v>
      </c>
      <c r="F72" s="132">
        <v>28.8</v>
      </c>
      <c r="G72" s="133">
        <v>28.1</v>
      </c>
      <c r="H72" s="133">
        <v>27.8</v>
      </c>
      <c r="I72" s="133">
        <v>27.3</v>
      </c>
      <c r="J72" s="133">
        <v>27.3</v>
      </c>
      <c r="K72" s="109">
        <v>26.9</v>
      </c>
      <c r="L72" s="109">
        <v>27.4</v>
      </c>
      <c r="M72" s="109">
        <v>26.1</v>
      </c>
      <c r="N72" s="109">
        <v>25.7</v>
      </c>
      <c r="O72" s="109">
        <v>26.6</v>
      </c>
      <c r="P72" s="109">
        <v>27.7</v>
      </c>
      <c r="Q72" s="109">
        <v>28.1</v>
      </c>
      <c r="R72" s="109">
        <v>29.4</v>
      </c>
      <c r="S72" s="135">
        <v>28.1</v>
      </c>
      <c r="T72" s="135">
        <v>27.8</v>
      </c>
      <c r="U72" s="135">
        <v>27.8</v>
      </c>
      <c r="V72" s="135">
        <v>27.1</v>
      </c>
      <c r="W72" s="109">
        <v>26.9</v>
      </c>
      <c r="X72" s="109">
        <v>27.4</v>
      </c>
      <c r="Y72" s="109">
        <v>26.1</v>
      </c>
      <c r="Z72" s="109">
        <v>25.7</v>
      </c>
      <c r="AA72" s="109">
        <v>26.6</v>
      </c>
      <c r="AB72" s="109">
        <v>27.7</v>
      </c>
      <c r="AC72" s="136">
        <v>28.1</v>
      </c>
      <c r="AD72" s="137">
        <v>28.0</v>
      </c>
      <c r="AE72" s="137">
        <v>28.3</v>
      </c>
      <c r="AF72" s="138">
        <v>27.7</v>
      </c>
      <c r="AG72" s="138">
        <v>27.2</v>
      </c>
      <c r="AH72" s="138">
        <v>27.1</v>
      </c>
      <c r="AI72" s="138">
        <v>27.4</v>
      </c>
      <c r="AJ72" s="137">
        <v>27.3</v>
      </c>
      <c r="AK72" s="137">
        <v>27.2</v>
      </c>
      <c r="AL72" s="137">
        <v>26.8</v>
      </c>
      <c r="AM72" s="137">
        <v>26.5</v>
      </c>
      <c r="AN72" s="137">
        <v>27.2</v>
      </c>
      <c r="AO72" s="137">
        <v>28.5</v>
      </c>
    </row>
    <row r="73" ht="24.75" customHeight="1">
      <c r="A73" s="130" t="s">
        <v>164</v>
      </c>
      <c r="B73" s="132">
        <v>27.0</v>
      </c>
      <c r="C73" s="132">
        <v>27.1</v>
      </c>
      <c r="D73" s="132">
        <v>28.2</v>
      </c>
      <c r="E73" s="132">
        <v>29.1</v>
      </c>
      <c r="F73" s="132">
        <v>29.5</v>
      </c>
      <c r="G73" s="133">
        <v>29.2</v>
      </c>
      <c r="H73" s="133">
        <v>28.9</v>
      </c>
      <c r="I73" s="133">
        <v>28.2</v>
      </c>
      <c r="J73" s="133">
        <v>28.4</v>
      </c>
      <c r="K73" s="109">
        <v>28.2</v>
      </c>
      <c r="L73" s="109">
        <v>27.5</v>
      </c>
      <c r="M73" s="109">
        <v>26.9</v>
      </c>
      <c r="N73" s="109">
        <v>26.8</v>
      </c>
      <c r="O73" s="109">
        <v>27.6</v>
      </c>
      <c r="P73" s="109">
        <v>28.0</v>
      </c>
      <c r="Q73" s="109">
        <v>28.4</v>
      </c>
      <c r="R73" s="109">
        <v>29.8</v>
      </c>
      <c r="S73" s="135">
        <v>28.8</v>
      </c>
      <c r="T73" s="135">
        <v>28.7</v>
      </c>
      <c r="U73" s="135">
        <v>29.3</v>
      </c>
      <c r="V73" s="135">
        <v>28.9</v>
      </c>
      <c r="W73" s="109">
        <v>28.2</v>
      </c>
      <c r="X73" s="109">
        <v>27.5</v>
      </c>
      <c r="Y73" s="109">
        <v>26.9</v>
      </c>
      <c r="Z73" s="109">
        <v>26.8</v>
      </c>
      <c r="AA73" s="109">
        <v>27.6</v>
      </c>
      <c r="AB73" s="109">
        <v>28.0</v>
      </c>
      <c r="AC73" s="136">
        <v>28.4</v>
      </c>
      <c r="AD73" s="137">
        <v>28.7</v>
      </c>
      <c r="AE73" s="137">
        <v>28.7</v>
      </c>
      <c r="AF73" s="138">
        <v>28.5</v>
      </c>
      <c r="AG73" s="138">
        <v>28.8</v>
      </c>
      <c r="AH73" s="138">
        <v>29.2</v>
      </c>
      <c r="AI73" s="138">
        <v>27.7</v>
      </c>
      <c r="AJ73" s="137">
        <v>27.5</v>
      </c>
      <c r="AK73" s="137">
        <v>27.6</v>
      </c>
      <c r="AL73" s="137">
        <v>27.6</v>
      </c>
      <c r="AM73" s="137">
        <v>27.8</v>
      </c>
      <c r="AN73" s="137">
        <v>28.1</v>
      </c>
      <c r="AO73" s="137">
        <v>28.6</v>
      </c>
    </row>
    <row r="74" ht="24.75" customHeight="1">
      <c r="A74" s="130" t="s">
        <v>165</v>
      </c>
      <c r="B74" s="132">
        <v>27.6</v>
      </c>
      <c r="C74" s="132">
        <v>28.1</v>
      </c>
      <c r="D74" s="132">
        <v>29.3</v>
      </c>
      <c r="E74" s="132">
        <v>28.5</v>
      </c>
      <c r="F74" s="132">
        <v>28.7</v>
      </c>
      <c r="G74" s="133">
        <v>28.1</v>
      </c>
      <c r="H74" s="133">
        <v>27.6</v>
      </c>
      <c r="I74" s="133">
        <v>27.3</v>
      </c>
      <c r="J74" s="133">
        <v>27.4</v>
      </c>
      <c r="K74" s="109">
        <v>27.1</v>
      </c>
      <c r="L74" s="109">
        <v>27.6</v>
      </c>
      <c r="M74" s="109">
        <v>27.2</v>
      </c>
      <c r="N74" s="109">
        <v>27.3</v>
      </c>
      <c r="O74" s="109">
        <v>28.2</v>
      </c>
      <c r="P74" s="109">
        <v>28.3</v>
      </c>
      <c r="Q74" s="109">
        <v>27.6</v>
      </c>
      <c r="R74" s="109">
        <v>28.7</v>
      </c>
      <c r="S74" s="135">
        <v>28.3</v>
      </c>
      <c r="T74" s="135">
        <v>27.9</v>
      </c>
      <c r="U74" s="135">
        <v>28.1</v>
      </c>
      <c r="V74" s="135">
        <v>27.6</v>
      </c>
      <c r="W74" s="109">
        <v>27.1</v>
      </c>
      <c r="X74" s="109">
        <v>27.6</v>
      </c>
      <c r="Y74" s="109">
        <v>27.2</v>
      </c>
      <c r="Z74" s="109">
        <v>27.3</v>
      </c>
      <c r="AA74" s="109">
        <v>28.2</v>
      </c>
      <c r="AB74" s="109">
        <v>28.3</v>
      </c>
      <c r="AC74" s="136">
        <v>27.6</v>
      </c>
      <c r="AD74" s="137">
        <v>28.8</v>
      </c>
      <c r="AE74" s="137">
        <v>27.6</v>
      </c>
      <c r="AF74" s="138">
        <v>27.9</v>
      </c>
      <c r="AG74" s="138">
        <v>27.5</v>
      </c>
      <c r="AH74" s="138">
        <v>27.9</v>
      </c>
      <c r="AI74" s="138">
        <v>26.9</v>
      </c>
      <c r="AJ74" s="137">
        <v>27.3</v>
      </c>
      <c r="AK74" s="137">
        <v>27.7</v>
      </c>
      <c r="AL74" s="137">
        <v>27.5</v>
      </c>
      <c r="AM74" s="137">
        <v>28.2</v>
      </c>
      <c r="AN74" s="137">
        <v>28.9</v>
      </c>
      <c r="AO74" s="137">
        <v>29.1</v>
      </c>
    </row>
    <row r="75" ht="24.75" customHeight="1">
      <c r="A75" s="130" t="s">
        <v>166</v>
      </c>
      <c r="B75" s="132">
        <v>26.7</v>
      </c>
      <c r="C75" s="132">
        <v>27.1</v>
      </c>
      <c r="D75" s="132">
        <v>28.9</v>
      </c>
      <c r="E75" s="132">
        <v>29.0</v>
      </c>
      <c r="F75" s="132">
        <v>28.4</v>
      </c>
      <c r="G75" s="133">
        <v>27.9</v>
      </c>
      <c r="H75" s="133">
        <v>27.5</v>
      </c>
      <c r="I75" s="133">
        <v>27.3</v>
      </c>
      <c r="J75" s="133">
        <v>27.3</v>
      </c>
      <c r="K75" s="109">
        <v>27.2</v>
      </c>
      <c r="L75" s="109">
        <v>27.3</v>
      </c>
      <c r="M75" s="109">
        <v>26.6</v>
      </c>
      <c r="N75" s="109">
        <v>26.6</v>
      </c>
      <c r="O75" s="109">
        <v>27.7</v>
      </c>
      <c r="P75" s="109">
        <v>28.0</v>
      </c>
      <c r="Q75" s="109">
        <v>27.2</v>
      </c>
      <c r="R75" s="109">
        <v>29.0</v>
      </c>
      <c r="S75" s="135">
        <v>27.9</v>
      </c>
      <c r="T75" s="135">
        <v>27.4</v>
      </c>
      <c r="U75" s="135">
        <v>27.7</v>
      </c>
      <c r="V75" s="135">
        <v>27.4</v>
      </c>
      <c r="W75" s="109">
        <v>27.2</v>
      </c>
      <c r="X75" s="109">
        <v>27.3</v>
      </c>
      <c r="Y75" s="109">
        <v>26.6</v>
      </c>
      <c r="Z75" s="109">
        <v>26.6</v>
      </c>
      <c r="AA75" s="109">
        <v>27.7</v>
      </c>
      <c r="AB75" s="109">
        <v>28.0</v>
      </c>
      <c r="AC75" s="136">
        <v>27.2</v>
      </c>
      <c r="AD75" s="137">
        <v>28.5</v>
      </c>
      <c r="AE75" s="137">
        <v>27.6</v>
      </c>
      <c r="AF75" s="138">
        <v>27.6</v>
      </c>
      <c r="AG75" s="138">
        <v>27.8</v>
      </c>
      <c r="AH75" s="138">
        <v>28.1</v>
      </c>
      <c r="AI75" s="138">
        <v>27.0</v>
      </c>
      <c r="AJ75" s="137">
        <v>27.0</v>
      </c>
      <c r="AK75" s="137">
        <v>27.3</v>
      </c>
      <c r="AL75" s="137">
        <v>27.3</v>
      </c>
      <c r="AM75" s="137">
        <v>27.5</v>
      </c>
      <c r="AN75" s="137">
        <v>28.4</v>
      </c>
      <c r="AO75" s="137">
        <v>28.9</v>
      </c>
    </row>
    <row r="76" ht="24.75" customHeight="1">
      <c r="A76" s="130" t="s">
        <v>167</v>
      </c>
      <c r="B76" s="132">
        <v>26.7</v>
      </c>
      <c r="C76" s="132">
        <v>27.1</v>
      </c>
      <c r="D76" s="132">
        <v>28.9</v>
      </c>
      <c r="E76" s="132">
        <v>29.0</v>
      </c>
      <c r="F76" s="132">
        <v>28.4</v>
      </c>
      <c r="G76" s="133">
        <v>27.9</v>
      </c>
      <c r="H76" s="133">
        <v>27.5</v>
      </c>
      <c r="I76" s="133">
        <v>27.3</v>
      </c>
      <c r="J76" s="133">
        <v>27.3</v>
      </c>
      <c r="K76" s="109">
        <v>27.2</v>
      </c>
      <c r="L76" s="109">
        <v>27.3</v>
      </c>
      <c r="M76" s="109">
        <v>26.6</v>
      </c>
      <c r="N76" s="109">
        <v>26.6</v>
      </c>
      <c r="O76" s="109">
        <v>27.7</v>
      </c>
      <c r="P76" s="109">
        <v>28.0</v>
      </c>
      <c r="Q76" s="109">
        <v>27.2</v>
      </c>
      <c r="R76" s="109">
        <v>29.0</v>
      </c>
      <c r="S76" s="135">
        <v>27.9</v>
      </c>
      <c r="T76" s="135">
        <v>27.4</v>
      </c>
      <c r="U76" s="135">
        <v>27.7</v>
      </c>
      <c r="V76" s="135">
        <v>27.4</v>
      </c>
      <c r="W76" s="109">
        <v>27.2</v>
      </c>
      <c r="X76" s="109">
        <v>27.3</v>
      </c>
      <c r="Y76" s="109">
        <v>26.6</v>
      </c>
      <c r="Z76" s="109">
        <v>26.6</v>
      </c>
      <c r="AA76" s="109">
        <v>27.7</v>
      </c>
      <c r="AB76" s="109">
        <v>28.0</v>
      </c>
      <c r="AC76" s="136">
        <v>27.2</v>
      </c>
      <c r="AD76" s="137">
        <v>28.5</v>
      </c>
      <c r="AE76" s="137">
        <v>27.6</v>
      </c>
      <c r="AF76" s="138">
        <v>27.6</v>
      </c>
      <c r="AG76" s="138">
        <v>27.8</v>
      </c>
      <c r="AH76" s="138">
        <v>28.1</v>
      </c>
      <c r="AI76" s="138">
        <v>27.0</v>
      </c>
      <c r="AJ76" s="137">
        <v>27.0</v>
      </c>
      <c r="AK76" s="137">
        <v>27.3</v>
      </c>
      <c r="AL76" s="137">
        <v>27.3</v>
      </c>
      <c r="AM76" s="137">
        <v>27.5</v>
      </c>
      <c r="AN76" s="137">
        <v>28.4</v>
      </c>
      <c r="AO76" s="137">
        <v>28.9</v>
      </c>
    </row>
    <row r="77" ht="24.75" customHeight="1">
      <c r="A77" s="130" t="s">
        <v>168</v>
      </c>
      <c r="B77" s="132">
        <v>26.0</v>
      </c>
      <c r="C77" s="132">
        <v>26.2</v>
      </c>
      <c r="D77" s="132">
        <v>27.5</v>
      </c>
      <c r="E77" s="132">
        <v>28.8</v>
      </c>
      <c r="F77" s="132">
        <v>29.0</v>
      </c>
      <c r="G77" s="133">
        <v>28.5</v>
      </c>
      <c r="H77" s="133">
        <v>27.7</v>
      </c>
      <c r="I77" s="133">
        <v>27.3</v>
      </c>
      <c r="J77" s="133">
        <v>27.9</v>
      </c>
      <c r="K77" s="109">
        <v>27.5</v>
      </c>
      <c r="L77" s="109">
        <v>27.4</v>
      </c>
      <c r="M77" s="109">
        <v>26.5</v>
      </c>
      <c r="N77" s="109">
        <v>26.3</v>
      </c>
      <c r="O77" s="109">
        <v>27.0</v>
      </c>
      <c r="P77" s="109">
        <v>27.6</v>
      </c>
      <c r="Q77" s="109">
        <v>28.0</v>
      </c>
      <c r="R77" s="109">
        <v>29.1</v>
      </c>
      <c r="S77" s="135">
        <v>28.3</v>
      </c>
      <c r="T77" s="135">
        <v>28.1</v>
      </c>
      <c r="U77" s="135">
        <v>28.4</v>
      </c>
      <c r="V77" s="135">
        <v>28.2</v>
      </c>
      <c r="W77" s="109">
        <v>27.5</v>
      </c>
      <c r="X77" s="109">
        <v>27.4</v>
      </c>
      <c r="Y77" s="109">
        <v>26.5</v>
      </c>
      <c r="Z77" s="109">
        <v>26.3</v>
      </c>
      <c r="AA77" s="109">
        <v>27.0</v>
      </c>
      <c r="AB77" s="109">
        <v>27.6</v>
      </c>
      <c r="AC77" s="136">
        <v>28.0</v>
      </c>
      <c r="AD77" s="137">
        <v>28.1</v>
      </c>
      <c r="AE77" s="137">
        <v>28.5</v>
      </c>
      <c r="AF77" s="138">
        <v>28.1</v>
      </c>
      <c r="AG77" s="138">
        <v>28.2</v>
      </c>
      <c r="AH77" s="138">
        <v>28.6</v>
      </c>
      <c r="AI77" s="138">
        <v>27.1</v>
      </c>
      <c r="AJ77" s="137">
        <v>27.3</v>
      </c>
      <c r="AK77" s="137">
        <v>27.3</v>
      </c>
      <c r="AL77" s="137">
        <v>26.8</v>
      </c>
      <c r="AM77" s="137">
        <v>26.9</v>
      </c>
      <c r="AN77" s="137">
        <v>27.4</v>
      </c>
      <c r="AO77" s="137">
        <v>28.1</v>
      </c>
    </row>
    <row r="78" ht="24.75" customHeight="1">
      <c r="A78" s="130" t="s">
        <v>169</v>
      </c>
      <c r="B78" s="132">
        <v>25.9</v>
      </c>
      <c r="C78" s="132">
        <v>26.3</v>
      </c>
      <c r="D78" s="132">
        <v>27.5</v>
      </c>
      <c r="E78" s="132">
        <v>28.6</v>
      </c>
      <c r="F78" s="132">
        <v>28.9</v>
      </c>
      <c r="G78" s="133">
        <v>28.7</v>
      </c>
      <c r="H78" s="133">
        <v>28.1</v>
      </c>
      <c r="I78" s="133">
        <v>27.5</v>
      </c>
      <c r="J78" s="133">
        <v>27.8</v>
      </c>
      <c r="K78" s="109">
        <v>28.0</v>
      </c>
      <c r="L78" s="109">
        <v>27.0</v>
      </c>
      <c r="M78" s="109">
        <v>26.3</v>
      </c>
      <c r="N78" s="109">
        <v>26.2</v>
      </c>
      <c r="O78" s="109">
        <v>27.3</v>
      </c>
      <c r="P78" s="109">
        <v>27.5</v>
      </c>
      <c r="Q78" s="109">
        <v>28.1</v>
      </c>
      <c r="R78" s="109">
        <v>29.5</v>
      </c>
      <c r="S78" s="135">
        <v>28.3</v>
      </c>
      <c r="T78" s="135">
        <v>28.1</v>
      </c>
      <c r="U78" s="135">
        <v>28.7</v>
      </c>
      <c r="V78" s="135">
        <v>28.4</v>
      </c>
      <c r="W78" s="109">
        <v>28.0</v>
      </c>
      <c r="X78" s="109">
        <v>27.0</v>
      </c>
      <c r="Y78" s="109">
        <v>26.3</v>
      </c>
      <c r="Z78" s="109">
        <v>26.2</v>
      </c>
      <c r="AA78" s="109">
        <v>27.3</v>
      </c>
      <c r="AB78" s="109">
        <v>27.5</v>
      </c>
      <c r="AC78" s="136">
        <v>28.1</v>
      </c>
      <c r="AD78" s="137">
        <v>27.9</v>
      </c>
      <c r="AE78" s="137">
        <v>28.4</v>
      </c>
      <c r="AF78" s="138">
        <v>28.1</v>
      </c>
      <c r="AG78" s="138">
        <v>28.1</v>
      </c>
      <c r="AH78" s="138">
        <v>28.6</v>
      </c>
      <c r="AI78" s="138">
        <v>27.1</v>
      </c>
      <c r="AJ78" s="137">
        <v>27.4</v>
      </c>
      <c r="AK78" s="137">
        <v>26.8</v>
      </c>
      <c r="AL78" s="137">
        <v>26.3</v>
      </c>
      <c r="AM78" s="137">
        <v>26.7</v>
      </c>
      <c r="AN78" s="137">
        <v>27.0</v>
      </c>
      <c r="AO78" s="137">
        <v>28.0</v>
      </c>
    </row>
    <row r="79" ht="24.75" customHeight="1">
      <c r="A79" s="130" t="s">
        <v>170</v>
      </c>
      <c r="B79" s="132">
        <v>25.9</v>
      </c>
      <c r="C79" s="132">
        <v>26.3</v>
      </c>
      <c r="D79" s="132">
        <v>27.5</v>
      </c>
      <c r="E79" s="132">
        <v>28.6</v>
      </c>
      <c r="F79" s="132">
        <v>28.9</v>
      </c>
      <c r="G79" s="133">
        <v>28.7</v>
      </c>
      <c r="H79" s="133">
        <v>28.1</v>
      </c>
      <c r="I79" s="133">
        <v>27.5</v>
      </c>
      <c r="J79" s="133">
        <v>27.8</v>
      </c>
      <c r="K79" s="109">
        <v>28.0</v>
      </c>
      <c r="L79" s="109">
        <v>27.0</v>
      </c>
      <c r="M79" s="109">
        <v>26.3</v>
      </c>
      <c r="N79" s="109">
        <v>26.2</v>
      </c>
      <c r="O79" s="109">
        <v>27.3</v>
      </c>
      <c r="P79" s="109">
        <v>27.5</v>
      </c>
      <c r="Q79" s="109">
        <v>28.1</v>
      </c>
      <c r="R79" s="109">
        <v>29.5</v>
      </c>
      <c r="S79" s="135">
        <v>28.3</v>
      </c>
      <c r="T79" s="135">
        <v>28.1</v>
      </c>
      <c r="U79" s="135">
        <v>28.7</v>
      </c>
      <c r="V79" s="135">
        <v>28.4</v>
      </c>
      <c r="W79" s="109">
        <v>28.0</v>
      </c>
      <c r="X79" s="109">
        <v>27.0</v>
      </c>
      <c r="Y79" s="109">
        <v>26.3</v>
      </c>
      <c r="Z79" s="109">
        <v>26.2</v>
      </c>
      <c r="AA79" s="109">
        <v>27.3</v>
      </c>
      <c r="AB79" s="109">
        <v>27.5</v>
      </c>
      <c r="AC79" s="136">
        <v>28.1</v>
      </c>
      <c r="AD79" s="137">
        <v>27.9</v>
      </c>
      <c r="AE79" s="137">
        <v>28.4</v>
      </c>
      <c r="AF79" s="138">
        <v>28.1</v>
      </c>
      <c r="AG79" s="138">
        <v>28.1</v>
      </c>
      <c r="AH79" s="138">
        <v>28.6</v>
      </c>
      <c r="AI79" s="138">
        <v>27.1</v>
      </c>
      <c r="AJ79" s="137">
        <v>27.4</v>
      </c>
      <c r="AK79" s="137">
        <v>26.8</v>
      </c>
      <c r="AL79" s="137">
        <v>26.3</v>
      </c>
      <c r="AM79" s="137">
        <v>26.7</v>
      </c>
      <c r="AN79" s="137">
        <v>27.0</v>
      </c>
      <c r="AO79" s="137">
        <v>28.0</v>
      </c>
    </row>
    <row r="80" ht="24.75" customHeight="1">
      <c r="A80" s="130" t="s">
        <v>171</v>
      </c>
      <c r="B80" s="132">
        <v>21.9</v>
      </c>
      <c r="C80" s="132">
        <v>25.0</v>
      </c>
      <c r="D80" s="132">
        <v>29.1</v>
      </c>
      <c r="E80" s="132">
        <v>29.6</v>
      </c>
      <c r="F80" s="132">
        <v>31.1</v>
      </c>
      <c r="G80" s="133">
        <v>30.4</v>
      </c>
      <c r="H80" s="133">
        <v>28.6</v>
      </c>
      <c r="I80" s="133">
        <v>28.5</v>
      </c>
      <c r="J80" s="133">
        <v>28.5</v>
      </c>
      <c r="K80" s="109">
        <v>28.4</v>
      </c>
      <c r="L80" s="109">
        <v>26.4</v>
      </c>
      <c r="M80" s="109">
        <v>24.1</v>
      </c>
      <c r="N80" s="109">
        <v>24.9</v>
      </c>
      <c r="O80" s="109">
        <v>25.0</v>
      </c>
      <c r="P80" s="109">
        <v>27.9</v>
      </c>
      <c r="Q80" s="109">
        <v>29.0</v>
      </c>
      <c r="R80" s="109">
        <v>30.2</v>
      </c>
      <c r="S80" s="135">
        <v>29.2</v>
      </c>
      <c r="T80" s="135">
        <v>28.5</v>
      </c>
      <c r="U80" s="135">
        <v>28.2</v>
      </c>
      <c r="V80" s="135">
        <v>28.1</v>
      </c>
      <c r="W80" s="109">
        <v>28.4</v>
      </c>
      <c r="X80" s="109">
        <v>26.4</v>
      </c>
      <c r="Y80" s="109">
        <v>24.1</v>
      </c>
      <c r="Z80" s="109">
        <v>24.9</v>
      </c>
      <c r="AA80" s="109">
        <v>25.0</v>
      </c>
      <c r="AB80" s="109">
        <v>27.9</v>
      </c>
      <c r="AC80" s="136">
        <v>29.0</v>
      </c>
      <c r="AD80" s="137">
        <v>28.7</v>
      </c>
      <c r="AE80" s="137">
        <v>28.8</v>
      </c>
      <c r="AF80" s="138">
        <v>28.4</v>
      </c>
      <c r="AG80" s="138">
        <v>28.0</v>
      </c>
      <c r="AH80" s="138">
        <v>27.6</v>
      </c>
      <c r="AI80" s="138">
        <v>28.8</v>
      </c>
      <c r="AJ80" s="137">
        <v>28.2</v>
      </c>
      <c r="AK80" s="137">
        <v>27.0</v>
      </c>
      <c r="AL80" s="137">
        <v>25.4</v>
      </c>
      <c r="AM80" s="137">
        <v>24.8</v>
      </c>
      <c r="AN80" s="137">
        <v>27.6</v>
      </c>
      <c r="AO80" s="137">
        <v>29.2</v>
      </c>
    </row>
    <row r="81" ht="24.0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</row>
    <row r="82" ht="24.0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</row>
    <row r="83" ht="24.0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</row>
    <row r="84" ht="24.0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</row>
    <row r="85" ht="24.0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</row>
    <row r="86" ht="24.0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</row>
    <row r="87" ht="24.0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</row>
    <row r="88" ht="24.0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</row>
    <row r="89" ht="24.0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</row>
    <row r="90" ht="24.0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</row>
    <row r="91" ht="24.0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</row>
    <row r="92" ht="24.0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</row>
    <row r="93" ht="24.0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</row>
    <row r="94" ht="24.0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ht="24.0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ht="24.0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ht="24.0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</row>
    <row r="98" ht="24.0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ht="24.0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</row>
    <row r="100" ht="24.0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</row>
    <row r="101" ht="24.0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</row>
    <row r="102" ht="24.0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</row>
    <row r="103" ht="24.0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</row>
    <row r="104" ht="24.0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</row>
    <row r="105" ht="24.0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</row>
    <row r="106" ht="24.0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</row>
    <row r="107" ht="24.0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</row>
    <row r="108" ht="24.0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</row>
    <row r="109" ht="24.0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</row>
    <row r="110" ht="24.0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</row>
    <row r="111" ht="24.0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</row>
    <row r="112" ht="24.0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</row>
    <row r="113" ht="24.0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</row>
    <row r="114" ht="24.0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</row>
    <row r="115" ht="24.0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</row>
    <row r="116" ht="24.0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</row>
    <row r="117" ht="24.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</row>
    <row r="118" ht="24.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</row>
    <row r="119" ht="24.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</row>
    <row r="120" ht="24.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</row>
    <row r="121" ht="24.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</row>
    <row r="122" ht="24.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</row>
    <row r="123" ht="24.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</row>
    <row r="124" ht="24.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</row>
    <row r="125" ht="24.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</row>
    <row r="126" ht="24.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</row>
    <row r="127" ht="24.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</row>
    <row r="128" ht="24.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</row>
    <row r="129" ht="24.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</row>
    <row r="130" ht="24.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</row>
    <row r="131" ht="24.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</row>
    <row r="132" ht="24.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</row>
    <row r="133" ht="24.0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</row>
    <row r="134" ht="24.0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</row>
    <row r="135" ht="24.0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</row>
    <row r="136" ht="24.0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</row>
    <row r="137" ht="24.0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</row>
    <row r="138" ht="24.0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</row>
    <row r="139" ht="24.0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</row>
    <row r="140" ht="24.0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</row>
    <row r="141" ht="24.0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</row>
    <row r="142" ht="24.0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</row>
    <row r="143" ht="24.0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</row>
    <row r="144" ht="24.0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</row>
    <row r="145" ht="24.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</row>
    <row r="146" ht="24.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</row>
    <row r="147" ht="24.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</row>
    <row r="148" ht="24.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</row>
    <row r="149" ht="24.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</row>
    <row r="150" ht="24.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</row>
    <row r="151" ht="24.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</row>
    <row r="152" ht="24.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</row>
    <row r="153" ht="24.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</row>
    <row r="154" ht="24.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</row>
    <row r="155" ht="24.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</row>
    <row r="156" ht="24.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</row>
    <row r="157" ht="24.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</row>
    <row r="158" ht="24.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</row>
    <row r="159" ht="24.0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</row>
    <row r="160" ht="24.0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</row>
    <row r="161" ht="24.0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</row>
    <row r="162" ht="24.0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</row>
    <row r="163" ht="24.0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</row>
    <row r="164" ht="24.0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</row>
    <row r="165" ht="24.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</row>
    <row r="166" ht="24.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</row>
    <row r="167" ht="24.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</row>
    <row r="168" ht="24.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</row>
    <row r="169" ht="24.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</row>
    <row r="170" ht="24.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</row>
    <row r="171" ht="24.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</row>
    <row r="172" ht="24.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</row>
    <row r="173" ht="24.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</row>
    <row r="174" ht="24.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</row>
    <row r="175" ht="24.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</row>
    <row r="176" ht="24.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</row>
    <row r="177" ht="24.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</row>
    <row r="178" ht="24.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</row>
    <row r="179" ht="24.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</row>
    <row r="180" ht="24.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</row>
    <row r="181" ht="24.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</row>
    <row r="182" ht="24.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</row>
    <row r="183" ht="24.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</row>
    <row r="184" ht="24.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</row>
    <row r="185" ht="24.0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</row>
    <row r="186" ht="24.0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</row>
    <row r="187" ht="24.0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</row>
    <row r="188" ht="24.0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</row>
    <row r="189" ht="24.0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</row>
    <row r="190" ht="24.0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</row>
    <row r="191" ht="24.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</row>
    <row r="192" ht="24.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</row>
    <row r="193" ht="24.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</row>
    <row r="194" ht="24.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</row>
    <row r="195" ht="24.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</row>
    <row r="196" ht="24.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</row>
    <row r="197" ht="24.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</row>
    <row r="198" ht="24.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</row>
    <row r="199" ht="24.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</row>
    <row r="200" ht="24.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</row>
    <row r="201" ht="24.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</row>
    <row r="202" ht="24.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</row>
    <row r="203" ht="24.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</row>
    <row r="204" ht="24.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</row>
    <row r="205" ht="24.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</row>
    <row r="206" ht="24.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</row>
    <row r="207" ht="24.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</row>
    <row r="208" ht="24.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</row>
    <row r="209" ht="24.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</row>
    <row r="210" ht="24.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</row>
    <row r="211" ht="24.0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</row>
    <row r="212" ht="24.0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</row>
    <row r="213" ht="24.0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</row>
    <row r="214" ht="24.0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</row>
    <row r="215" ht="24.0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</row>
    <row r="216" ht="24.0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</row>
    <row r="217" ht="24.0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</row>
    <row r="218" ht="24.0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</row>
    <row r="219" ht="24.0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</row>
    <row r="220" ht="24.0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</row>
    <row r="221" ht="24.0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</row>
    <row r="222" ht="24.0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</row>
    <row r="223" ht="24.0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</row>
    <row r="224" ht="24.0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</row>
    <row r="225" ht="24.0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</row>
    <row r="226" ht="24.0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</row>
    <row r="227" ht="24.0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</row>
    <row r="228" ht="24.0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</row>
    <row r="229" ht="24.0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</row>
    <row r="230" ht="24.0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</row>
    <row r="231" ht="24.0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</row>
    <row r="232" ht="24.0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</row>
    <row r="233" ht="24.0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</row>
    <row r="234" ht="24.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</row>
    <row r="235" ht="24.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</row>
    <row r="236" ht="24.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</row>
    <row r="237" ht="24.0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</row>
    <row r="238" ht="24.0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</row>
    <row r="239" ht="24.0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</row>
    <row r="240" ht="24.0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</row>
    <row r="241" ht="24.0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</row>
    <row r="242" ht="24.0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</row>
    <row r="243" ht="24.0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</row>
    <row r="244" ht="24.0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</row>
    <row r="245" ht="24.0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</row>
    <row r="246" ht="24.0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</row>
    <row r="247" ht="24.0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</row>
    <row r="248" ht="24.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</row>
    <row r="249" ht="24.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</row>
    <row r="250" ht="24.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</row>
    <row r="251" ht="24.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</row>
    <row r="252" ht="24.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</row>
    <row r="253" ht="24.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</row>
    <row r="254" ht="24.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</row>
    <row r="255" ht="24.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</row>
    <row r="256" ht="24.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</row>
    <row r="257" ht="24.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</row>
    <row r="258" ht="24.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</row>
    <row r="259" ht="24.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</row>
    <row r="260" ht="24.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</row>
    <row r="261" ht="24.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</row>
    <row r="262" ht="24.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</row>
    <row r="263" ht="24.0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</row>
    <row r="264" ht="24.0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</row>
    <row r="265" ht="24.0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</row>
    <row r="266" ht="24.0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</row>
    <row r="267" ht="24.0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</row>
    <row r="268" ht="24.0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</row>
    <row r="269" ht="24.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</row>
    <row r="270" ht="24.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</row>
    <row r="271" ht="24.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</row>
    <row r="272" ht="24.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</row>
    <row r="273" ht="24.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</row>
    <row r="274" ht="24.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</row>
    <row r="275" ht="24.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</row>
    <row r="276" ht="24.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</row>
    <row r="277" ht="24.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</row>
    <row r="278" ht="24.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</row>
    <row r="279" ht="24.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</row>
    <row r="280" ht="24.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</row>
    <row r="281" ht="24.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</row>
    <row r="282" ht="24.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</row>
    <row r="283" ht="24.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</row>
    <row r="284" ht="24.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</row>
    <row r="285" ht="24.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</row>
    <row r="286" ht="24.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</row>
    <row r="287" ht="24.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</row>
    <row r="288" ht="24.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</row>
    <row r="289" ht="24.0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</row>
    <row r="290" ht="24.0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</row>
    <row r="291" ht="24.0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</row>
    <row r="292" ht="24.0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</row>
    <row r="293" ht="24.0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</row>
    <row r="294" ht="24.0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</row>
    <row r="295" ht="24.0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</row>
    <row r="296" ht="24.0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</row>
    <row r="297" ht="24.0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</row>
    <row r="298" ht="24.0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</row>
    <row r="299" ht="24.0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</row>
    <row r="300" ht="24.0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</row>
    <row r="301" ht="24.0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</row>
    <row r="302" ht="24.0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</row>
    <row r="303" ht="24.0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</row>
    <row r="304" ht="24.0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</row>
    <row r="305" ht="24.0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</row>
    <row r="306" ht="24.0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</row>
    <row r="307" ht="24.0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</row>
    <row r="308" ht="24.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</row>
    <row r="309" ht="24.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</row>
    <row r="310" ht="24.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</row>
    <row r="311" ht="24.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</row>
    <row r="312" ht="24.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</row>
    <row r="313" ht="24.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</row>
    <row r="314" ht="24.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</row>
    <row r="315" ht="24.0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</row>
    <row r="316" ht="24.0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</row>
    <row r="317" ht="24.0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</row>
    <row r="318" ht="24.0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</row>
    <row r="319" ht="24.0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</row>
    <row r="320" ht="24.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</row>
    <row r="321" ht="24.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</row>
    <row r="322" ht="24.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</row>
    <row r="323" ht="24.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</row>
    <row r="324" ht="24.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</row>
    <row r="325" ht="24.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</row>
    <row r="326" ht="24.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</row>
    <row r="327" ht="24.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</row>
    <row r="328" ht="24.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</row>
    <row r="329" ht="24.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</row>
    <row r="330" ht="24.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</row>
    <row r="331" ht="24.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</row>
    <row r="332" ht="24.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</row>
    <row r="333" ht="24.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</row>
    <row r="334" ht="24.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</row>
    <row r="335" ht="24.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</row>
    <row r="336" ht="24.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</row>
    <row r="337" ht="24.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</row>
    <row r="338" ht="24.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</row>
    <row r="339" ht="24.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</row>
    <row r="340" ht="24.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</row>
    <row r="341" ht="24.0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</row>
    <row r="342" ht="24.0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</row>
    <row r="343" ht="24.0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</row>
    <row r="344" ht="24.0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</row>
    <row r="345" ht="24.0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</row>
    <row r="346" ht="24.0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</row>
    <row r="347" ht="24.0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</row>
    <row r="348" ht="24.0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</row>
    <row r="349" ht="24.0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</row>
    <row r="350" ht="24.0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</row>
    <row r="351" ht="24.0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</row>
    <row r="352" ht="24.0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</row>
    <row r="353" ht="24.0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</row>
    <row r="354" ht="24.0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</row>
    <row r="355" ht="24.0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</row>
    <row r="356" ht="24.0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</row>
    <row r="357" ht="24.0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</row>
    <row r="358" ht="24.0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</row>
    <row r="359" ht="24.0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</row>
    <row r="360" ht="24.0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</row>
    <row r="361" ht="24.0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</row>
    <row r="362" ht="24.0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</row>
    <row r="363" ht="24.0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</row>
    <row r="364" ht="24.0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</row>
    <row r="365" ht="24.0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</row>
    <row r="366" ht="24.0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</row>
    <row r="367" ht="24.0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</row>
    <row r="368" ht="24.0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</row>
    <row r="369" ht="24.0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</row>
    <row r="370" ht="24.0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</row>
    <row r="371" ht="24.0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</row>
    <row r="372" ht="24.0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</row>
    <row r="373" ht="24.0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</row>
    <row r="374" ht="24.0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</row>
    <row r="375" ht="24.0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</row>
    <row r="376" ht="24.0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</row>
    <row r="377" ht="24.0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</row>
    <row r="378" ht="24.0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</row>
    <row r="379" ht="24.0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</row>
    <row r="380" ht="24.0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</row>
    <row r="381" ht="24.0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</row>
    <row r="382" ht="24.0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</row>
    <row r="383" ht="24.0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</row>
    <row r="384" ht="24.0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</row>
    <row r="385" ht="24.0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</row>
    <row r="386" ht="24.0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</row>
    <row r="387" ht="24.0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</row>
    <row r="388" ht="24.0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</row>
    <row r="389" ht="24.0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</row>
    <row r="390" ht="24.0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</row>
    <row r="391" ht="24.0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</row>
    <row r="392" ht="24.0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</row>
    <row r="393" ht="24.0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</row>
    <row r="394" ht="24.0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</row>
    <row r="395" ht="24.0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</row>
    <row r="396" ht="24.0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</row>
    <row r="397" ht="24.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</row>
    <row r="398" ht="24.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</row>
    <row r="399" ht="24.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</row>
    <row r="400" ht="24.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</row>
    <row r="401" ht="24.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</row>
    <row r="402" ht="24.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</row>
    <row r="403" ht="24.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</row>
    <row r="404" ht="24.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</row>
    <row r="405" ht="24.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</row>
    <row r="406" ht="24.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</row>
    <row r="407" ht="24.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</row>
    <row r="408" ht="24.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</row>
    <row r="409" ht="24.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</row>
    <row r="410" ht="24.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</row>
    <row r="411" ht="24.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</row>
    <row r="412" ht="24.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</row>
    <row r="413" ht="24.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</row>
    <row r="414" ht="24.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</row>
    <row r="415" ht="24.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</row>
    <row r="416" ht="24.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</row>
    <row r="417" ht="24.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</row>
    <row r="418" ht="24.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</row>
    <row r="419" ht="24.0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</row>
    <row r="420" ht="24.0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</row>
    <row r="421" ht="24.0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</row>
    <row r="422" ht="24.0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</row>
    <row r="423" ht="24.0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</row>
    <row r="424" ht="24.0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</row>
    <row r="425" ht="24.0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</row>
    <row r="426" ht="24.0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</row>
    <row r="427" ht="24.0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</row>
    <row r="428" ht="24.0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</row>
    <row r="429" ht="24.0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</row>
    <row r="430" ht="24.0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</row>
    <row r="431" ht="24.0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</row>
    <row r="432" ht="24.0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</row>
    <row r="433" ht="24.0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</row>
    <row r="434" ht="24.0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</row>
    <row r="435" ht="24.0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</row>
    <row r="436" ht="24.0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</row>
    <row r="437" ht="24.0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</row>
    <row r="438" ht="24.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</row>
    <row r="439" ht="24.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</row>
    <row r="440" ht="24.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</row>
    <row r="441" ht="24.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</row>
    <row r="442" ht="24.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</row>
    <row r="443" ht="24.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</row>
    <row r="444" ht="24.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</row>
    <row r="445" ht="24.0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</row>
    <row r="446" ht="24.0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</row>
    <row r="447" ht="24.0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</row>
    <row r="448" ht="24.0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</row>
    <row r="449" ht="24.0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</row>
    <row r="450" ht="24.0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</row>
    <row r="451" ht="24.0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</row>
    <row r="452" ht="24.0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</row>
    <row r="453" ht="24.0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</row>
    <row r="454" ht="24.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</row>
    <row r="455" ht="24.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</row>
    <row r="456" ht="24.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</row>
    <row r="457" ht="24.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</row>
    <row r="458" ht="24.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</row>
    <row r="459" ht="24.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</row>
    <row r="460" ht="24.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</row>
    <row r="461" ht="24.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</row>
    <row r="462" ht="24.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</row>
    <row r="463" ht="24.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</row>
    <row r="464" ht="24.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</row>
    <row r="465" ht="24.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</row>
    <row r="466" ht="24.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</row>
    <row r="467" ht="24.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</row>
    <row r="468" ht="24.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</row>
    <row r="469" ht="24.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</row>
    <row r="470" ht="24.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</row>
    <row r="471" ht="24.0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</row>
    <row r="472" ht="24.0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</row>
    <row r="473" ht="24.0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</row>
    <row r="474" ht="24.0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</row>
    <row r="475" ht="24.0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</row>
    <row r="476" ht="24.0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</row>
    <row r="477" ht="24.0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</row>
    <row r="478" ht="24.0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</row>
    <row r="479" ht="24.0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</row>
    <row r="480" ht="24.0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</row>
    <row r="481" ht="24.0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</row>
    <row r="482" ht="24.0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</row>
    <row r="483" ht="24.0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</row>
    <row r="484" ht="24.0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</row>
    <row r="485" ht="24.0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</row>
    <row r="486" ht="24.0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</row>
    <row r="487" ht="24.0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</row>
    <row r="488" ht="24.0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</row>
    <row r="489" ht="24.0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</row>
    <row r="490" ht="24.0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</row>
    <row r="491" ht="24.0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</row>
    <row r="492" ht="24.0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</row>
    <row r="493" ht="24.0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</row>
    <row r="494" ht="24.0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</row>
    <row r="495" ht="24.0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</row>
    <row r="496" ht="24.0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</row>
    <row r="497" ht="24.0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</row>
    <row r="498" ht="24.0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</row>
    <row r="499" ht="24.0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</row>
    <row r="500" ht="24.0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</row>
    <row r="501" ht="24.0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</row>
    <row r="502" ht="24.0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</row>
    <row r="503" ht="24.0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</row>
    <row r="504" ht="24.0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</row>
    <row r="505" ht="24.0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</row>
    <row r="506" ht="24.0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</row>
    <row r="507" ht="24.0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</row>
    <row r="508" ht="24.0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</row>
    <row r="509" ht="24.0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</row>
    <row r="510" ht="24.0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</row>
    <row r="511" ht="24.0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</row>
    <row r="512" ht="24.0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</row>
    <row r="513" ht="24.0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</row>
    <row r="514" ht="24.0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</row>
    <row r="515" ht="24.0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</row>
    <row r="516" ht="24.0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</row>
    <row r="517" ht="24.0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</row>
    <row r="518" ht="24.0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</row>
    <row r="519" ht="24.0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</row>
    <row r="520" ht="24.0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</row>
    <row r="521" ht="24.0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</row>
    <row r="522" ht="24.0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</row>
    <row r="523" ht="24.0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</row>
    <row r="524" ht="24.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</row>
    <row r="525" ht="24.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</row>
    <row r="526" ht="24.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</row>
    <row r="527" ht="24.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</row>
    <row r="528" ht="24.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</row>
    <row r="529" ht="24.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</row>
    <row r="530" ht="24.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</row>
    <row r="531" ht="24.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</row>
    <row r="532" ht="24.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</row>
    <row r="533" ht="24.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</row>
    <row r="534" ht="24.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</row>
    <row r="535" ht="24.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</row>
    <row r="536" ht="24.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</row>
    <row r="537" ht="24.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</row>
    <row r="538" ht="24.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</row>
    <row r="539" ht="24.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</row>
    <row r="540" ht="24.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</row>
    <row r="541" ht="24.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</row>
    <row r="542" ht="24.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</row>
    <row r="543" ht="24.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</row>
    <row r="544" ht="24.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</row>
    <row r="545" ht="24.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</row>
    <row r="546" ht="24.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</row>
    <row r="547" ht="24.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</row>
    <row r="548" ht="24.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</row>
    <row r="549" ht="24.0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</row>
    <row r="550" ht="24.0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</row>
    <row r="551" ht="24.0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</row>
    <row r="552" ht="24.0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</row>
    <row r="553" ht="24.0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</row>
    <row r="554" ht="24.0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</row>
    <row r="555" ht="24.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</row>
    <row r="556" ht="24.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</row>
    <row r="557" ht="24.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</row>
    <row r="558" ht="24.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</row>
    <row r="559" ht="24.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</row>
    <row r="560" ht="24.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</row>
    <row r="561" ht="24.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</row>
    <row r="562" ht="24.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</row>
    <row r="563" ht="24.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</row>
    <row r="564" ht="24.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</row>
    <row r="565" ht="24.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</row>
    <row r="566" ht="24.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</row>
    <row r="567" ht="24.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</row>
    <row r="568" ht="24.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</row>
    <row r="569" ht="24.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</row>
    <row r="570" ht="24.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</row>
    <row r="571" ht="24.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</row>
    <row r="572" ht="24.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</row>
    <row r="573" ht="24.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</row>
    <row r="574" ht="24.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</row>
    <row r="575" ht="24.0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</row>
    <row r="576" ht="24.0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</row>
    <row r="577" ht="24.0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</row>
    <row r="578" ht="24.0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</row>
    <row r="579" ht="24.0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</row>
    <row r="580" ht="24.0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</row>
    <row r="581" ht="24.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</row>
    <row r="582" ht="24.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</row>
    <row r="583" ht="24.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</row>
    <row r="584" ht="24.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</row>
    <row r="585" ht="24.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</row>
    <row r="586" ht="24.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</row>
    <row r="587" ht="24.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</row>
    <row r="588" ht="24.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</row>
    <row r="589" ht="24.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</row>
    <row r="590" ht="24.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</row>
    <row r="591" ht="24.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</row>
    <row r="592" ht="24.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</row>
    <row r="593" ht="24.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</row>
    <row r="594" ht="24.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</row>
    <row r="595" ht="24.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</row>
    <row r="596" ht="24.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</row>
    <row r="597" ht="24.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</row>
    <row r="598" ht="24.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</row>
    <row r="599" ht="24.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</row>
    <row r="600" ht="24.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</row>
    <row r="601" ht="24.0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</row>
    <row r="602" ht="24.0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</row>
    <row r="603" ht="24.0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</row>
    <row r="604" ht="24.0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</row>
    <row r="605" ht="24.0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</row>
    <row r="606" ht="24.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</row>
    <row r="607" ht="24.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</row>
    <row r="608" ht="24.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</row>
    <row r="609" ht="24.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</row>
    <row r="610" ht="24.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</row>
    <row r="611" ht="24.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</row>
    <row r="612" ht="24.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</row>
    <row r="613" ht="24.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</row>
    <row r="614" ht="24.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</row>
    <row r="615" ht="24.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</row>
    <row r="616" ht="24.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</row>
    <row r="617" ht="24.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</row>
    <row r="618" ht="24.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</row>
    <row r="619" ht="24.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</row>
    <row r="620" ht="24.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</row>
    <row r="621" ht="24.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</row>
    <row r="622" ht="24.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</row>
    <row r="623" ht="24.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</row>
    <row r="624" ht="24.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</row>
    <row r="625" ht="24.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</row>
    <row r="626" ht="24.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</row>
    <row r="627" ht="24.0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</row>
    <row r="628" ht="24.0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</row>
    <row r="629" ht="24.0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</row>
    <row r="630" ht="24.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</row>
    <row r="631" ht="24.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</row>
    <row r="632" ht="24.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</row>
    <row r="633" ht="24.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</row>
    <row r="634" ht="24.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</row>
    <row r="635" ht="24.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</row>
    <row r="636" ht="24.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</row>
    <row r="637" ht="24.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</row>
    <row r="638" ht="24.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</row>
    <row r="639" ht="24.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</row>
    <row r="640" ht="24.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</row>
    <row r="641" ht="24.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</row>
    <row r="642" ht="24.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</row>
    <row r="643" ht="24.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</row>
    <row r="644" ht="24.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</row>
    <row r="645" ht="24.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</row>
    <row r="646" ht="24.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</row>
    <row r="647" ht="24.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</row>
    <row r="648" ht="24.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</row>
    <row r="649" ht="24.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</row>
    <row r="650" ht="24.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</row>
    <row r="651" ht="24.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</row>
    <row r="652" ht="24.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</row>
    <row r="653" ht="24.0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</row>
    <row r="654" ht="24.0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</row>
    <row r="655" ht="24.0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</row>
    <row r="656" ht="24.0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</row>
    <row r="657" ht="24.0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</row>
    <row r="658" ht="24.0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</row>
    <row r="659" ht="24.0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</row>
    <row r="660" ht="24.0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</row>
    <row r="661" ht="24.0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</row>
    <row r="662" ht="24.0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</row>
    <row r="663" ht="24.0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</row>
    <row r="664" ht="24.0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</row>
    <row r="665" ht="24.0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</row>
    <row r="666" ht="24.0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</row>
    <row r="667" ht="24.0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</row>
    <row r="668" ht="24.0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</row>
    <row r="669" ht="24.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</row>
    <row r="670" ht="24.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</row>
    <row r="671" ht="24.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</row>
    <row r="672" ht="24.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</row>
    <row r="673" ht="24.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</row>
    <row r="674" ht="24.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</row>
    <row r="675" ht="24.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</row>
    <row r="676" ht="24.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</row>
    <row r="677" ht="24.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</row>
    <row r="678" ht="24.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</row>
    <row r="679" ht="24.0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</row>
    <row r="680" ht="24.0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</row>
    <row r="681" ht="24.0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</row>
    <row r="682" ht="24.0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</row>
    <row r="683" ht="24.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</row>
    <row r="684" ht="24.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</row>
    <row r="685" ht="24.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</row>
    <row r="686" ht="24.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</row>
    <row r="687" ht="24.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</row>
    <row r="688" ht="24.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</row>
    <row r="689" ht="24.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</row>
    <row r="690" ht="24.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</row>
    <row r="691" ht="24.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</row>
    <row r="692" ht="24.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</row>
    <row r="693" ht="24.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</row>
    <row r="694" ht="24.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</row>
    <row r="695" ht="24.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</row>
    <row r="696" ht="24.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</row>
    <row r="697" ht="24.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</row>
    <row r="698" ht="24.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</row>
    <row r="699" ht="24.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</row>
    <row r="700" ht="24.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</row>
    <row r="701" ht="24.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</row>
    <row r="702" ht="24.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</row>
    <row r="703" ht="24.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</row>
    <row r="704" ht="24.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</row>
    <row r="705" ht="24.0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</row>
    <row r="706" ht="24.0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</row>
    <row r="707" ht="24.0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</row>
    <row r="708" ht="24.0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</row>
    <row r="709" ht="24.0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</row>
    <row r="710" ht="24.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</row>
    <row r="711" ht="24.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</row>
    <row r="712" ht="24.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</row>
    <row r="713" ht="24.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</row>
    <row r="714" ht="24.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</row>
    <row r="715" ht="24.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</row>
    <row r="716" ht="24.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</row>
    <row r="717" ht="24.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</row>
    <row r="718" ht="24.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</row>
    <row r="719" ht="24.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</row>
    <row r="720" ht="24.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</row>
    <row r="721" ht="24.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</row>
    <row r="722" ht="24.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</row>
    <row r="723" ht="24.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</row>
    <row r="724" ht="24.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</row>
    <row r="725" ht="24.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</row>
    <row r="726" ht="24.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</row>
    <row r="727" ht="24.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</row>
    <row r="728" ht="24.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</row>
    <row r="729" ht="24.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</row>
    <row r="730" ht="24.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</row>
    <row r="731" ht="24.0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</row>
    <row r="732" ht="24.0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</row>
    <row r="733" ht="24.0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</row>
    <row r="734" ht="24.0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</row>
    <row r="735" ht="24.0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</row>
    <row r="736" ht="24.0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</row>
    <row r="737" ht="24.0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</row>
    <row r="738" ht="24.0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</row>
    <row r="739" ht="24.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</row>
    <row r="740" ht="24.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</row>
    <row r="741" ht="24.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</row>
    <row r="742" ht="24.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</row>
    <row r="743" ht="24.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</row>
    <row r="744" ht="24.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</row>
    <row r="745" ht="24.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</row>
    <row r="746" ht="24.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</row>
    <row r="747" ht="24.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</row>
    <row r="748" ht="24.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</row>
    <row r="749" ht="24.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</row>
    <row r="750" ht="24.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</row>
    <row r="751" ht="24.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</row>
    <row r="752" ht="24.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</row>
    <row r="753" ht="24.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</row>
    <row r="754" ht="24.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</row>
    <row r="755" ht="24.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</row>
    <row r="756" ht="24.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</row>
    <row r="757" ht="24.0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</row>
    <row r="758" ht="24.0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</row>
    <row r="759" ht="24.0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</row>
    <row r="760" ht="24.0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</row>
    <row r="761" ht="24.0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</row>
    <row r="762" ht="24.0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</row>
    <row r="763" ht="24.0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</row>
    <row r="764" ht="24.0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</row>
    <row r="765" ht="24.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</row>
    <row r="766" ht="24.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</row>
    <row r="767" ht="24.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</row>
    <row r="768" ht="24.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</row>
    <row r="769" ht="24.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</row>
    <row r="770" ht="24.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</row>
    <row r="771" ht="24.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</row>
    <row r="772" ht="24.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</row>
    <row r="773" ht="24.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</row>
    <row r="774" ht="24.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</row>
    <row r="775" ht="24.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</row>
    <row r="776" ht="24.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</row>
    <row r="777" ht="24.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</row>
    <row r="778" ht="24.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</row>
    <row r="779" ht="24.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</row>
    <row r="780" ht="24.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</row>
    <row r="781" ht="24.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</row>
    <row r="782" ht="24.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</row>
    <row r="783" ht="24.0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</row>
    <row r="784" ht="24.0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</row>
    <row r="785" ht="24.0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</row>
    <row r="786" ht="24.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</row>
    <row r="787" ht="24.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</row>
    <row r="788" ht="24.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</row>
    <row r="789" ht="24.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</row>
    <row r="790" ht="24.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</row>
    <row r="791" ht="24.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</row>
    <row r="792" ht="24.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</row>
    <row r="793" ht="24.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</row>
    <row r="794" ht="24.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</row>
    <row r="795" ht="24.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</row>
    <row r="796" ht="24.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</row>
    <row r="797" ht="24.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</row>
    <row r="798" ht="24.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</row>
    <row r="799" ht="24.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</row>
    <row r="800" ht="24.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</row>
    <row r="801" ht="24.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</row>
    <row r="802" ht="24.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</row>
    <row r="803" ht="24.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</row>
    <row r="804" ht="24.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</row>
    <row r="805" ht="24.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</row>
    <row r="806" ht="24.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</row>
    <row r="807" ht="24.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</row>
    <row r="808" ht="24.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</row>
    <row r="809" ht="24.0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</row>
    <row r="810" ht="24.0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</row>
    <row r="811" ht="24.0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</row>
    <row r="812" ht="24.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</row>
    <row r="813" ht="24.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</row>
    <row r="814" ht="24.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</row>
    <row r="815" ht="24.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</row>
    <row r="816" ht="24.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</row>
    <row r="817" ht="24.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</row>
    <row r="818" ht="24.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</row>
    <row r="819" ht="24.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</row>
    <row r="820" ht="24.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</row>
    <row r="821" ht="24.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</row>
    <row r="822" ht="24.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</row>
    <row r="823" ht="24.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</row>
    <row r="824" ht="24.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</row>
    <row r="825" ht="24.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</row>
    <row r="826" ht="24.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</row>
    <row r="827" ht="24.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</row>
    <row r="828" ht="24.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</row>
    <row r="829" ht="24.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</row>
    <row r="830" ht="24.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</row>
    <row r="831" ht="24.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</row>
    <row r="832" ht="24.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</row>
    <row r="833" ht="24.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</row>
    <row r="834" ht="24.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</row>
    <row r="835" ht="24.0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</row>
    <row r="836" ht="24.0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</row>
    <row r="837" ht="24.0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</row>
    <row r="838" ht="24.0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</row>
    <row r="839" ht="24.0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</row>
    <row r="840" ht="24.0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</row>
    <row r="841" ht="24.0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</row>
    <row r="842" ht="24.0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</row>
    <row r="843" ht="24.0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</row>
    <row r="844" ht="24.0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</row>
    <row r="845" ht="24.0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</row>
    <row r="846" ht="24.0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</row>
    <row r="847" ht="24.0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</row>
    <row r="848" ht="24.0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</row>
    <row r="849" ht="24.0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</row>
    <row r="850" ht="24.0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</row>
    <row r="851" ht="24.0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</row>
    <row r="852" ht="24.0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</row>
    <row r="853" ht="24.0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</row>
    <row r="854" ht="24.0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</row>
    <row r="855" ht="24.0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</row>
    <row r="856" ht="24.0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</row>
    <row r="857" ht="24.0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</row>
    <row r="858" ht="24.0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</row>
    <row r="859" ht="24.0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</row>
    <row r="860" ht="24.0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</row>
    <row r="861" ht="24.0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</row>
    <row r="862" ht="24.0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</row>
    <row r="863" ht="24.0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</row>
    <row r="864" ht="24.0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</row>
    <row r="865" ht="24.0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</row>
    <row r="866" ht="24.0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</row>
    <row r="867" ht="24.0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</row>
    <row r="868" ht="24.0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</row>
    <row r="869" ht="24.0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</row>
    <row r="870" ht="24.0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</row>
    <row r="871" ht="24.0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</row>
    <row r="872" ht="24.0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</row>
    <row r="873" ht="24.0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</row>
    <row r="874" ht="24.0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</row>
    <row r="875" ht="24.0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</row>
    <row r="876" ht="24.0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</row>
    <row r="877" ht="24.0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</row>
    <row r="878" ht="24.0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</row>
    <row r="879" ht="24.0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</row>
    <row r="880" ht="24.0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</row>
    <row r="881" ht="24.0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</row>
    <row r="882" ht="24.0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</row>
    <row r="883" ht="24.0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</row>
    <row r="884" ht="24.0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</row>
    <row r="885" ht="24.0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</row>
    <row r="886" ht="24.0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</row>
    <row r="887" ht="24.0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</row>
    <row r="888" ht="24.0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</row>
    <row r="889" ht="24.0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</row>
    <row r="890" ht="24.0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</row>
    <row r="891" ht="24.0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</row>
    <row r="892" ht="24.0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</row>
    <row r="893" ht="24.0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</row>
    <row r="894" ht="24.0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</row>
    <row r="895" ht="24.0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</row>
    <row r="896" ht="24.0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</row>
    <row r="897" ht="24.0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</row>
    <row r="898" ht="24.0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</row>
    <row r="899" ht="24.0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</row>
    <row r="900" ht="24.0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</row>
    <row r="901" ht="24.0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</row>
    <row r="902" ht="24.0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</row>
    <row r="903" ht="24.0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</row>
    <row r="904" ht="24.0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</row>
    <row r="905" ht="24.0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</row>
    <row r="906" ht="24.0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</row>
    <row r="907" ht="24.0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</row>
    <row r="908" ht="24.0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</row>
    <row r="909" ht="24.0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</row>
    <row r="910" ht="24.0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</row>
    <row r="911" ht="24.0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</row>
    <row r="912" ht="24.0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</row>
    <row r="913" ht="24.0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</row>
    <row r="914" ht="24.0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</row>
    <row r="915" ht="24.0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</row>
    <row r="916" ht="24.0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</row>
    <row r="917" ht="24.0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</row>
    <row r="918" ht="24.0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</row>
    <row r="919" ht="24.0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</row>
    <row r="920" ht="24.0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</row>
    <row r="921" ht="24.0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</row>
    <row r="922" ht="24.0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</row>
    <row r="923" ht="24.0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</row>
    <row r="924" ht="24.0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</row>
    <row r="925" ht="24.0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</row>
    <row r="926" ht="24.0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</row>
    <row r="927" ht="24.0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</row>
    <row r="928" ht="24.0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</row>
    <row r="929" ht="24.0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</row>
    <row r="930" ht="24.0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</row>
    <row r="931" ht="24.0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</row>
    <row r="932" ht="24.0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</row>
    <row r="933" ht="24.0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</row>
    <row r="934" ht="24.0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</row>
    <row r="935" ht="24.0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</row>
    <row r="936" ht="24.0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</row>
    <row r="937" ht="24.0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</row>
    <row r="938" ht="24.0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</row>
    <row r="939" ht="24.0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</row>
    <row r="940" ht="24.0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</row>
    <row r="941" ht="24.0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</row>
    <row r="942" ht="24.0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</row>
    <row r="943" ht="24.0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</row>
    <row r="944" ht="24.0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</row>
    <row r="945" ht="24.0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</row>
    <row r="946" ht="24.0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</row>
    <row r="947" ht="24.0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</row>
    <row r="948" ht="24.0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</row>
    <row r="949" ht="24.0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</row>
    <row r="950" ht="24.0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</row>
    <row r="951" ht="24.0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</row>
    <row r="952" ht="24.0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</row>
    <row r="953" ht="24.0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</row>
    <row r="954" ht="24.0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</row>
    <row r="955" ht="24.0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</row>
    <row r="956" ht="24.0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</row>
    <row r="957" ht="24.0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</row>
    <row r="958" ht="24.0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</row>
    <row r="959" ht="24.0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</row>
    <row r="960" ht="24.0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</row>
    <row r="961" ht="24.0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</row>
    <row r="962" ht="24.0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</row>
    <row r="963" ht="24.0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</row>
    <row r="964" ht="24.0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</row>
    <row r="965" ht="24.0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</row>
    <row r="966" ht="24.0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</row>
    <row r="967" ht="24.0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</row>
    <row r="968" ht="24.0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</row>
    <row r="969" ht="24.0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</row>
    <row r="970" ht="24.0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</row>
    <row r="971" ht="24.0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</row>
    <row r="972" ht="24.0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</row>
    <row r="973" ht="24.0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</row>
    <row r="974" ht="24.0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</row>
    <row r="975" ht="24.0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</row>
    <row r="976" ht="24.0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</row>
    <row r="977" ht="24.0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</row>
    <row r="978" ht="24.0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</row>
    <row r="979" ht="24.0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</row>
    <row r="980" ht="24.0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</row>
    <row r="981" ht="24.0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</row>
    <row r="982" ht="24.0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</row>
    <row r="983" ht="24.0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</row>
    <row r="984" ht="24.0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</row>
    <row r="985" ht="24.0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</row>
    <row r="986" ht="24.0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</row>
    <row r="987" ht="24.0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</row>
    <row r="988" ht="24.0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</row>
    <row r="989" ht="24.0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</row>
    <row r="990" ht="24.0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</row>
    <row r="991" ht="24.0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</row>
    <row r="992" ht="24.0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</row>
    <row r="993" ht="24.0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</row>
    <row r="994" ht="24.0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</row>
    <row r="995" ht="24.0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</row>
    <row r="996" ht="24.0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</row>
    <row r="997" ht="24.0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</row>
    <row r="998" ht="24.0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</row>
    <row r="999" ht="24.0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</row>
    <row r="1000" ht="24.0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0" width="15.29"/>
    <col customWidth="1" min="11" max="11" width="15.57"/>
    <col customWidth="1" min="12" max="12" width="16.0"/>
    <col customWidth="1" min="13" max="13" width="15.43"/>
    <col customWidth="1" min="14" max="26" width="8.0"/>
  </cols>
  <sheetData>
    <row r="1" ht="27.75" customHeight="1">
      <c r="A1" s="89" t="s">
        <v>68</v>
      </c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ht="27.75" customHeight="1">
      <c r="A2" s="92"/>
      <c r="B2" s="92"/>
      <c r="C2" s="92"/>
      <c r="D2" s="92"/>
      <c r="E2" s="92"/>
      <c r="F2" s="92"/>
      <c r="G2" s="92"/>
      <c r="H2" s="92"/>
      <c r="I2" s="92"/>
      <c r="J2" s="93"/>
      <c r="K2" s="92"/>
      <c r="L2" s="92"/>
      <c r="M2" s="93" t="s">
        <v>70</v>
      </c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ht="24.0" customHeight="1">
      <c r="A3" s="95" t="s">
        <v>10</v>
      </c>
      <c r="B3" s="96" t="s">
        <v>72</v>
      </c>
      <c r="C3" s="85"/>
      <c r="D3" s="68"/>
      <c r="E3" s="96" t="s">
        <v>73</v>
      </c>
      <c r="F3" s="85"/>
      <c r="G3" s="68"/>
      <c r="H3" s="96" t="s">
        <v>74</v>
      </c>
      <c r="I3" s="85"/>
      <c r="J3" s="68"/>
      <c r="K3" s="96" t="s">
        <v>75</v>
      </c>
      <c r="L3" s="85"/>
      <c r="M3" s="68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ht="24.75" customHeight="1">
      <c r="A4" s="37"/>
      <c r="B4" s="99" t="s">
        <v>76</v>
      </c>
      <c r="C4" s="100" t="s">
        <v>77</v>
      </c>
      <c r="D4" s="102" t="s">
        <v>78</v>
      </c>
      <c r="E4" s="99" t="s">
        <v>76</v>
      </c>
      <c r="F4" s="100" t="s">
        <v>77</v>
      </c>
      <c r="G4" s="102" t="s">
        <v>78</v>
      </c>
      <c r="H4" s="99" t="s">
        <v>76</v>
      </c>
      <c r="I4" s="100" t="s">
        <v>77</v>
      </c>
      <c r="J4" s="102" t="s">
        <v>78</v>
      </c>
      <c r="K4" s="99" t="s">
        <v>76</v>
      </c>
      <c r="L4" s="100" t="s">
        <v>77</v>
      </c>
      <c r="M4" s="102" t="s">
        <v>78</v>
      </c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ht="24.75" customHeight="1">
      <c r="A5" s="72" t="s">
        <v>31</v>
      </c>
      <c r="B5" s="104">
        <v>1500.0</v>
      </c>
      <c r="C5" s="105">
        <v>90.0</v>
      </c>
      <c r="D5" s="107"/>
      <c r="E5" s="104">
        <v>1550.0</v>
      </c>
      <c r="F5" s="105">
        <v>90.0</v>
      </c>
      <c r="G5" s="107"/>
      <c r="H5" s="108">
        <v>1702.0</v>
      </c>
      <c r="I5" s="109">
        <v>95.0</v>
      </c>
      <c r="J5" s="109">
        <v>2.08</v>
      </c>
      <c r="K5" s="110">
        <v>1500.0</v>
      </c>
      <c r="L5" s="111">
        <v>95.0</v>
      </c>
      <c r="M5" s="112">
        <v>2.6</v>
      </c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ht="24.75" customHeight="1">
      <c r="A6" s="72" t="s">
        <v>32</v>
      </c>
      <c r="B6" s="104">
        <v>1600.0</v>
      </c>
      <c r="C6" s="105">
        <v>100.0</v>
      </c>
      <c r="D6" s="107"/>
      <c r="E6" s="104">
        <v>1700.0</v>
      </c>
      <c r="F6" s="105">
        <v>100.0</v>
      </c>
      <c r="G6" s="107"/>
      <c r="H6" s="108">
        <v>1650.0</v>
      </c>
      <c r="I6" s="109">
        <v>90.0</v>
      </c>
      <c r="J6" s="109">
        <v>2.6</v>
      </c>
      <c r="K6" s="113">
        <v>1500.0</v>
      </c>
      <c r="L6" s="114">
        <v>98.0</v>
      </c>
      <c r="M6" s="115">
        <v>2.6</v>
      </c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ht="24.75" customHeight="1">
      <c r="A7" s="72" t="s">
        <v>34</v>
      </c>
      <c r="B7" s="104">
        <v>2000.0</v>
      </c>
      <c r="C7" s="105">
        <v>95.0</v>
      </c>
      <c r="D7" s="107"/>
      <c r="E7" s="104">
        <v>2100.0</v>
      </c>
      <c r="F7" s="105">
        <v>100.0</v>
      </c>
      <c r="G7" s="107"/>
      <c r="H7" s="108">
        <v>1739.0</v>
      </c>
      <c r="I7" s="109">
        <v>97.0</v>
      </c>
      <c r="J7" s="109">
        <v>2.6</v>
      </c>
      <c r="K7" s="113">
        <v>1500.0</v>
      </c>
      <c r="L7" s="114">
        <v>80.0</v>
      </c>
      <c r="M7" s="115">
        <v>2.5</v>
      </c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ht="24.75" customHeight="1">
      <c r="A8" s="72" t="s">
        <v>36</v>
      </c>
      <c r="B8" s="104">
        <v>1600.0</v>
      </c>
      <c r="C8" s="105">
        <v>90.0</v>
      </c>
      <c r="D8" s="107"/>
      <c r="E8" s="104">
        <v>1650.0</v>
      </c>
      <c r="F8" s="105">
        <v>95.0</v>
      </c>
      <c r="G8" s="107"/>
      <c r="H8" s="108">
        <v>1511.0</v>
      </c>
      <c r="I8" s="109">
        <v>80.0</v>
      </c>
      <c r="J8" s="109">
        <v>2.08</v>
      </c>
      <c r="K8" s="113">
        <v>1363.0</v>
      </c>
      <c r="L8" s="114">
        <v>43.0</v>
      </c>
      <c r="M8" s="115">
        <v>2.5</v>
      </c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ht="24.75" customHeight="1">
      <c r="A9" s="72" t="s">
        <v>38</v>
      </c>
      <c r="B9" s="104">
        <v>1750.0</v>
      </c>
      <c r="C9" s="105">
        <v>100.0</v>
      </c>
      <c r="D9" s="107"/>
      <c r="E9" s="104">
        <v>1800.0</v>
      </c>
      <c r="F9" s="105">
        <v>100.0</v>
      </c>
      <c r="G9" s="107"/>
      <c r="H9" s="108">
        <v>1678.0</v>
      </c>
      <c r="I9" s="109">
        <v>89.8</v>
      </c>
      <c r="J9" s="109">
        <v>2.6</v>
      </c>
      <c r="K9" s="113">
        <v>1395.0</v>
      </c>
      <c r="L9" s="114">
        <v>43.0</v>
      </c>
      <c r="M9" s="115">
        <v>2.6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ht="24.75" customHeight="1">
      <c r="A10" s="72" t="s">
        <v>39</v>
      </c>
      <c r="B10" s="104">
        <v>1700.0</v>
      </c>
      <c r="C10" s="105">
        <v>100.0</v>
      </c>
      <c r="D10" s="107"/>
      <c r="E10" s="116">
        <v>1650.0</v>
      </c>
      <c r="F10" s="105">
        <v>90.0</v>
      </c>
      <c r="G10" s="107"/>
      <c r="H10" s="108">
        <v>1688.5</v>
      </c>
      <c r="I10" s="109">
        <v>83.0</v>
      </c>
      <c r="J10" s="109">
        <v>2.6</v>
      </c>
      <c r="K10" s="117">
        <v>495.0</v>
      </c>
      <c r="L10" s="118">
        <v>49.3</v>
      </c>
      <c r="M10" s="107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ht="24.75" customHeight="1">
      <c r="A11" s="72" t="s">
        <v>41</v>
      </c>
      <c r="B11" s="104">
        <v>1300.0</v>
      </c>
      <c r="C11" s="105">
        <v>110.0</v>
      </c>
      <c r="D11" s="107"/>
      <c r="E11" s="104">
        <v>1500.0</v>
      </c>
      <c r="F11" s="105">
        <v>100.0</v>
      </c>
      <c r="G11" s="107"/>
      <c r="H11" s="108">
        <v>1558.0</v>
      </c>
      <c r="I11" s="109">
        <v>81.5</v>
      </c>
      <c r="J11" s="109">
        <v>5.2</v>
      </c>
      <c r="K11" s="116"/>
      <c r="L11" s="120"/>
      <c r="M11" s="107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ht="24.75" customHeight="1">
      <c r="A12" s="72" t="s">
        <v>42</v>
      </c>
      <c r="B12" s="104">
        <v>1300.0</v>
      </c>
      <c r="C12" s="105">
        <v>120.0</v>
      </c>
      <c r="D12" s="107"/>
      <c r="E12" s="104">
        <v>1600.0</v>
      </c>
      <c r="F12" s="105">
        <v>95.0</v>
      </c>
      <c r="G12" s="107"/>
      <c r="H12" s="108">
        <v>1808.0</v>
      </c>
      <c r="I12" s="109">
        <v>92.6</v>
      </c>
      <c r="J12" s="109">
        <v>5.2</v>
      </c>
      <c r="K12" s="116"/>
      <c r="L12" s="120"/>
      <c r="M12" s="107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ht="24.75" customHeight="1">
      <c r="A13" s="72" t="s">
        <v>43</v>
      </c>
      <c r="B13" s="104">
        <v>1400.0</v>
      </c>
      <c r="C13" s="105">
        <v>120.0</v>
      </c>
      <c r="D13" s="107"/>
      <c r="E13" s="104">
        <v>2000.0</v>
      </c>
      <c r="F13" s="105">
        <v>90.0</v>
      </c>
      <c r="G13" s="107"/>
      <c r="H13" s="108">
        <v>1645.0</v>
      </c>
      <c r="I13" s="109">
        <v>91.4</v>
      </c>
      <c r="J13" s="109">
        <v>5.2</v>
      </c>
      <c r="K13" s="116"/>
      <c r="L13" s="120"/>
      <c r="M13" s="107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ht="24.75" customHeight="1">
      <c r="A14" s="72" t="s">
        <v>44</v>
      </c>
      <c r="B14" s="104">
        <v>1500.0</v>
      </c>
      <c r="C14" s="105">
        <v>100.0</v>
      </c>
      <c r="D14" s="107"/>
      <c r="E14" s="104">
        <v>1600.0</v>
      </c>
      <c r="F14" s="105">
        <v>100.0</v>
      </c>
      <c r="G14" s="107">
        <v>2.0</v>
      </c>
      <c r="H14" s="108">
        <v>1750.5</v>
      </c>
      <c r="I14" s="109">
        <v>91.5</v>
      </c>
      <c r="J14" s="109">
        <v>3.12</v>
      </c>
      <c r="K14" s="116"/>
      <c r="L14" s="120"/>
      <c r="M14" s="107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ht="24.75" customHeight="1">
      <c r="A15" s="72" t="s">
        <v>45</v>
      </c>
      <c r="B15" s="104">
        <v>1700.0</v>
      </c>
      <c r="C15" s="105">
        <v>100.0</v>
      </c>
      <c r="D15" s="107"/>
      <c r="E15" s="104">
        <v>1750.0</v>
      </c>
      <c r="F15" s="105">
        <v>100.0</v>
      </c>
      <c r="G15" s="107">
        <v>2.0</v>
      </c>
      <c r="H15" s="108">
        <v>1700.0</v>
      </c>
      <c r="I15" s="109">
        <v>98.0</v>
      </c>
      <c r="J15" s="109">
        <v>2.8</v>
      </c>
      <c r="K15" s="116"/>
      <c r="L15" s="120"/>
      <c r="M15" s="107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ht="24.75" customHeight="1">
      <c r="A16" s="72" t="s">
        <v>46</v>
      </c>
      <c r="B16" s="104">
        <v>1650.0</v>
      </c>
      <c r="C16" s="105">
        <v>100.0</v>
      </c>
      <c r="D16" s="107"/>
      <c r="E16" s="104">
        <v>1700.0</v>
      </c>
      <c r="F16" s="120">
        <v>100.0</v>
      </c>
      <c r="G16" s="107">
        <v>2.0</v>
      </c>
      <c r="H16" s="108">
        <v>1676.5</v>
      </c>
      <c r="I16" s="109">
        <v>90.0</v>
      </c>
      <c r="J16" s="109">
        <v>2.8</v>
      </c>
      <c r="K16" s="116"/>
      <c r="L16" s="120"/>
      <c r="M16" s="107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ht="24.0" customHeight="1">
      <c r="A17" s="125" t="s">
        <v>47</v>
      </c>
      <c r="B17" s="126">
        <f t="shared" ref="B17:M17" si="1">SUM(B5:B16)</f>
        <v>19000</v>
      </c>
      <c r="C17" s="127">
        <f t="shared" si="1"/>
        <v>1225</v>
      </c>
      <c r="D17" s="128">
        <f t="shared" si="1"/>
        <v>0</v>
      </c>
      <c r="E17" s="126">
        <f t="shared" si="1"/>
        <v>20600</v>
      </c>
      <c r="F17" s="127">
        <f t="shared" si="1"/>
        <v>1160</v>
      </c>
      <c r="G17" s="128">
        <f t="shared" si="1"/>
        <v>6</v>
      </c>
      <c r="H17" s="126">
        <f t="shared" si="1"/>
        <v>20106.5</v>
      </c>
      <c r="I17" s="127">
        <f t="shared" si="1"/>
        <v>1079.8</v>
      </c>
      <c r="J17" s="128">
        <f t="shared" si="1"/>
        <v>38.88</v>
      </c>
      <c r="K17" s="126">
        <f t="shared" si="1"/>
        <v>7753</v>
      </c>
      <c r="L17" s="127">
        <f t="shared" si="1"/>
        <v>408.3</v>
      </c>
      <c r="M17" s="128">
        <f t="shared" si="1"/>
        <v>12.8</v>
      </c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ht="12.75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ht="12.75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ht="12.7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ht="24.0" customHeight="1">
      <c r="A21" s="91"/>
      <c r="B21" s="131" t="s">
        <v>95</v>
      </c>
      <c r="C21" s="131">
        <v>2559.0</v>
      </c>
      <c r="D21" s="131">
        <v>2560.0</v>
      </c>
      <c r="E21" s="131">
        <v>2561.0</v>
      </c>
      <c r="F21" s="131">
        <v>2562.0</v>
      </c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ht="24.0" customHeight="1">
      <c r="A22" s="91"/>
      <c r="B22" s="72" t="s">
        <v>76</v>
      </c>
      <c r="C22" s="134">
        <v>19000.0</v>
      </c>
      <c r="D22" s="134">
        <v>20600.0</v>
      </c>
      <c r="E22" s="134">
        <f>(H17)</f>
        <v>20106.5</v>
      </c>
      <c r="F22" s="134">
        <f>(K17)</f>
        <v>7753</v>
      </c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ht="24.0" customHeight="1">
      <c r="A23" s="91"/>
      <c r="B23" s="72" t="s">
        <v>77</v>
      </c>
      <c r="C23" s="134">
        <v>1225.0</v>
      </c>
      <c r="D23" s="134">
        <v>1160.0</v>
      </c>
      <c r="E23" s="134">
        <f>(I17)</f>
        <v>1079.8</v>
      </c>
      <c r="F23" s="134">
        <f>(L17)</f>
        <v>408.3</v>
      </c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24.0" customHeight="1">
      <c r="A24" s="91"/>
      <c r="B24" s="72" t="s">
        <v>78</v>
      </c>
      <c r="C24" s="134" t="str">
        <f>D16</f>
        <v/>
      </c>
      <c r="D24" s="134">
        <f>G16</f>
        <v>2</v>
      </c>
      <c r="E24" s="134">
        <f>(J17)</f>
        <v>38.88</v>
      </c>
      <c r="F24" s="134">
        <f>(M17)</f>
        <v>12.8</v>
      </c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2.7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2.7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2.7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2.7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2.7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2.7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2.7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2.7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2.7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2.7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2.7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2.7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2.7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2.7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2.7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2.7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2.7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2.7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2.7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2.7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2.7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2.7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2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2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2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2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2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2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2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2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2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2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2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2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2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2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2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2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2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2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2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2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2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2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2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2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2.7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2.7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2.7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2.7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2.7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2.7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2.7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2.7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2.7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2.7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2.7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2.7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2.7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2.7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2.7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2.7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2.7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2.7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2.7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2.7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2.7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2.7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2.7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2.7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2.7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2.7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2.7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2.7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2.7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2.7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2.7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2.7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2.7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2.7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2.7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2.7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2.7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2.7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2.7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2.7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2.7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2.7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2.7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2.7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2.7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2.7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2.7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2.7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2.7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2.7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2.7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2.7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2.7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2.7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2.7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2.7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2.7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2.7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2.7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2.7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2.7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2.7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2.7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2.7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2.7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2.7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2.7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2.7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2.7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2.7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2.7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2.7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2.7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2.7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2.7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2.7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2.7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2.7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2.7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2.7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2.7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2.7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2.7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2.7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2.7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2.7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2.7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2.7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2.7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2.7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2.7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2.7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2.7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2.7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2.7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2.7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2.7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2.7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2.7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2.7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2.7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2.7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2.7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2.7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2.7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2.7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2.7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2.7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2.7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2.7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2.7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2.7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2.7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2.7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2.7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2.7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2.7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2.7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2.7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2.7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2.7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2.7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2.7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2.7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2.7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2.7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2.7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2.7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2.7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2.7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2.7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2.7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2.7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2.7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2.7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2.7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2.7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2.7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2.7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2.7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2.7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2.7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2.7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2.7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2.7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2.7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2.7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2.7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2.7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2.7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2.7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2.7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2.7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2.7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2.7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2.7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2.7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2.7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2.7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2.7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2.7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2.7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2.7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2.7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2.7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2.7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2.7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2.7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2.7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2.7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2.7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2.7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2.7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2.7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2.7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2.7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2.7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2.7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2.7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2.7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2.7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2.7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2.7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2.7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2.7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2.7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2.7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2.7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2.7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2.7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2.7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2.7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2.7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2.7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2.7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2.7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2.7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2.7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2.7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2.7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2.7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2.7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2.7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2.7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2.7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2.7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2.7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2.7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2.7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2.7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2.7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2.7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2.7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2.7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2.7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2.7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2.7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2.7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2.7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2.7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2.7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2.7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2.7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2.7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2.7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2.7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2.7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2.7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2.7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2.7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2.7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2.7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2.7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2.7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2.7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2.7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2.7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2.7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2.7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2.7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2.7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2.7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2.7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2.7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2.7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2.7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2.7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2.7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2.7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2.7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2.7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2.7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2.7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2.7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2.7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2.7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2.7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2.7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2.7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2.7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2.7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2.7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2.7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2.7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2.7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2.7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2.7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2.7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2.7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2.7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2.7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2.7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2.7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2.7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2.7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2.7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2.7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2.7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2.7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2.7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2.7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2.7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2.7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2.7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2.7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2.7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2.7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2.7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2.7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2.7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2.7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2.7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2.7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2.7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2.7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2.7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2.7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2.7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2.7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2.7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2.7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2.7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2.7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2.7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2.7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2.7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2.7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2.7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2.7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2.7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2.7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2.7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2.7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2.7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2.7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2.7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2.7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2.7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2.7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2.7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2.7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2.7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2.7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2.7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2.7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2.7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2.7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2.7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2.7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2.7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2.7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2.7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2.7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2.7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2.7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2.7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2.7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2.7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2.7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2.7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2.7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2.7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2.7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2.7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2.7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2.7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2.7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2.7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2.7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2.7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2.7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2.7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2.7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2.7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2.7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2.7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2.7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2.7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2.7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2.7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2.7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2.7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2.7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2.7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2.7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2.7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2.7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2.7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2.7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2.7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2.7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2.7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2.7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2.7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2.7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2.7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2.7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2.7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2.7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2.7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2.7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2.7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2.7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2.7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2.7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2.7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2.7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2.7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2.7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2.7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2.7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2.7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2.7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2.7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2.7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2.7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2.7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2.7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2.7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2.7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2.7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2.7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2.7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2.7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2.7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2.7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2.7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2.7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2.7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2.7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2.7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2.7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2.7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2.7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2.7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2.7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2.7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2.7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2.7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2.7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2.7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2.7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2.7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2.7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2.7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2.7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2.7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2.7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2.7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2.7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2.7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ht="12.7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ht="12.7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ht="12.7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ht="12.7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ht="12.7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ht="12.7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ht="12.7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ht="12.7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ht="12.7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ht="12.7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ht="12.7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ht="12.7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ht="12.7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ht="12.7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ht="12.7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ht="12.7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ht="12.7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ht="12.7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ht="12.7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ht="12.7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ht="12.7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ht="12.7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ht="12.7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ht="12.7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ht="12.7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ht="12.7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ht="12.7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ht="12.7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ht="12.7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ht="12.7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ht="12.7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ht="12.7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ht="12.7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ht="12.7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ht="12.7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ht="12.7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ht="12.7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ht="12.7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ht="12.7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ht="12.7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ht="12.7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ht="12.7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ht="12.7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ht="12.7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ht="12.7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ht="12.7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ht="12.7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ht="12.7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ht="12.7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ht="12.7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ht="12.7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ht="12.7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ht="12.7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ht="12.7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ht="12.7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ht="12.7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ht="12.7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ht="12.7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ht="12.7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ht="12.7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ht="12.7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ht="12.7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ht="12.7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ht="12.7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ht="12.7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ht="12.7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ht="12.7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ht="12.7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ht="12.7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ht="12.7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ht="12.7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ht="12.7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ht="12.7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ht="12.7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ht="12.7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ht="12.7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ht="12.7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ht="12.7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ht="12.7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ht="12.7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ht="12.7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ht="12.7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ht="12.7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ht="12.7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ht="12.7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ht="12.7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ht="12.7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ht="12.7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ht="12.7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ht="12.7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ht="12.7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ht="12.7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ht="12.7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ht="12.7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ht="12.7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ht="12.7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ht="12.7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ht="12.7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ht="12.7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ht="12.7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ht="12.7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ht="12.7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ht="12.7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ht="12.7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ht="12.7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ht="12.7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ht="12.7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ht="12.7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ht="12.7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ht="12.7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ht="12.7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ht="12.7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ht="12.7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ht="12.7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ht="12.7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ht="12.7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ht="12.7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ht="12.7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ht="12.7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ht="12.7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ht="12.7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ht="12.7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ht="12.7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ht="12.7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ht="12.7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ht="12.7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ht="12.7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ht="12.7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ht="12.7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ht="12.7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ht="12.7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ht="12.7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ht="12.7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ht="12.7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ht="12.7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ht="12.7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ht="12.7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ht="12.7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ht="12.7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ht="12.7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ht="12.7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ht="12.7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ht="12.7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ht="12.7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ht="12.7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ht="12.7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ht="12.7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ht="12.7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ht="12.7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ht="12.7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ht="12.7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ht="12.7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ht="12.7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ht="12.7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ht="12.7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ht="12.7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ht="12.7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ht="12.7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ht="12.7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ht="12.7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ht="12.7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ht="12.7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ht="12.7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ht="12.7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ht="12.7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ht="12.7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ht="12.7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ht="12.7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ht="12.7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ht="12.7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ht="12.7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ht="12.7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ht="12.7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ht="12.7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ht="12.7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ht="12.7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ht="12.7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ht="12.7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ht="12.7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ht="12.7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ht="12.7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ht="12.7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ht="12.7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ht="12.7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ht="12.7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ht="12.7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ht="12.7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ht="12.7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ht="12.7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ht="12.7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ht="12.7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ht="12.7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ht="12.7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ht="12.7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ht="12.7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ht="12.7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ht="12.7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ht="12.7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ht="12.7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ht="12.7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ht="12.7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ht="12.7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ht="12.7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ht="12.7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ht="12.7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ht="12.7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ht="12.7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ht="12.7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ht="12.7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ht="12.7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ht="12.7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ht="12.7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ht="12.7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ht="12.7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ht="12.7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ht="12.7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ht="12.7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ht="12.7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ht="12.7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ht="12.7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ht="12.7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ht="12.7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ht="12.7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ht="12.7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ht="12.7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ht="12.7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ht="12.7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ht="12.7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ht="12.7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ht="12.7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ht="12.7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ht="12.7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ht="12.7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ht="12.7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ht="12.7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ht="12.7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ht="12.7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ht="12.7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ht="12.7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ht="12.7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ht="12.7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ht="12.7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ht="12.7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ht="12.7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ht="12.7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ht="12.7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ht="12.7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ht="12.7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ht="12.7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ht="12.7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ht="12.7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ht="12.7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ht="12.7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ht="12.7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ht="12.7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ht="12.7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ht="12.7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ht="12.7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ht="12.7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ht="12.7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ht="12.7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ht="12.7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ht="12.7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ht="12.7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ht="12.7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ht="12.7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ht="12.7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ht="12.7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ht="12.7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ht="12.7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ht="12.7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ht="12.7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ht="12.7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ht="12.7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ht="12.7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ht="12.7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ht="12.7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ht="12.7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ht="12.7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ht="12.7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ht="12.7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ht="12.7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ht="12.7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ht="12.7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ht="12.7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ht="12.7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ht="12.7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ht="12.7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ht="12.7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ht="12.7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ht="12.7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ht="12.7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ht="12.7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ht="12.7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ht="12.7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ht="12.7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ht="12.7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ht="12.7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ht="12.7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ht="12.7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ht="12.7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ht="12.7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ht="12.7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ht="12.7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ht="12.7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ht="12.7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ht="12.7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ht="12.7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ht="12.7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ht="12.7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ht="12.7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ht="12.7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ht="12.7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ht="12.7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ht="12.7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ht="12.7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ht="12.7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ht="12.7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ht="12.7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ht="12.7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ht="12.7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ht="12.7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ht="12.7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ht="12.7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ht="12.7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ht="12.7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ht="12.7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ht="12.7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ht="12.7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ht="12.7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ht="12.7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ht="12.7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ht="12.7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ht="12.7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ht="12.7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ht="12.7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ht="12.7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ht="12.7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ht="12.7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ht="12.7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ht="12.7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ht="12.7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ht="12.7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ht="12.75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ht="12.75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ht="12.75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ht="12.75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ht="12.75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ht="12.75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ht="12.75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ht="12.75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ht="12.75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ht="12.75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ht="12.75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ht="12.75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ht="12.75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ht="12.75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ht="12.75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ht="12.75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ht="12.75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ht="12.75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ht="12.75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ht="12.7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ht="12.7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ht="12.7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ht="12.7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ht="12.7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ht="12.7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ht="12.7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ht="12.7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ht="12.7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ht="12.7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ht="12.7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ht="12.7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ht="12.7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ht="12.7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ht="12.7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ht="12.7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ht="12.7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ht="12.7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ht="12.7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ht="12.7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ht="12.75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ht="12.75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ht="12.75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ht="12.75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ht="12.75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ht="12.75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ht="12.75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ht="12.75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ht="12.75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ht="12.75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ht="12.75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ht="12.75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ht="12.75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ht="12.75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ht="12.75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ht="12.75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ht="12.75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ht="12.75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ht="12.75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ht="12.75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ht="12.75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ht="12.75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ht="12.75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ht="12.75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ht="12.75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ht="12.75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ht="12.75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ht="12.75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ht="12.75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ht="12.75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ht="12.75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ht="12.75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ht="12.75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ht="12.75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ht="12.75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ht="12.75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ht="12.75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ht="12.75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ht="12.75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ht="12.75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ht="12.75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ht="12.75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ht="12.75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ht="12.75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ht="12.75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ht="12.75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ht="12.75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ht="12.75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ht="12.75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ht="12.75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ht="12.75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ht="12.75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ht="12.75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ht="12.75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ht="12.75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ht="12.75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ht="12.75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ht="12.75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ht="12.75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ht="12.75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ht="12.75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ht="12.75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ht="12.75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ht="12.75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ht="12.75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ht="12.75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ht="12.75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ht="12.75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ht="12.75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ht="12.75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ht="12.75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ht="12.75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ht="12.75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ht="12.75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ht="12.75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ht="12.75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ht="12.75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ht="12.75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ht="12.75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ht="12.75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ht="12.75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ht="12.75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ht="12.75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ht="12.75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ht="12.75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ht="12.75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ht="12.75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ht="12.75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ht="12.75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ht="12.75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ht="12.75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ht="12.75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ht="12.75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ht="12.75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ht="12.75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ht="12.75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ht="12.75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ht="12.75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ht="12.75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ht="12.75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ht="12.75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ht="12.75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ht="12.75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ht="12.75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ht="12.75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ht="12.75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ht="12.75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ht="12.75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ht="12.75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ht="12.75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ht="12.75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ht="12.75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ht="12.75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ht="12.75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ht="12.75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ht="12.75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ht="12.75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mergeCells count="6">
    <mergeCell ref="H3:J3"/>
    <mergeCell ref="A1:M1"/>
    <mergeCell ref="A3:A4"/>
    <mergeCell ref="B3:D3"/>
    <mergeCell ref="E3:G3"/>
    <mergeCell ref="K3:M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2014-09-11T02:01:06Z</dcterms:created>
  <dc:creator>Loognam</dc:creator>
</cp:coreProperties>
</file>